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ukakoper-my.sharepoint.com/personal/bertoki_luka-kp_si/Documents/BERTOK IGOR/MY DOCUMENTS/VZDRŽEVANJE CIN KIN in ŽIN/2025/KIN/IV/"/>
    </mc:Choice>
  </mc:AlternateContent>
  <xr:revisionPtr revIDLastSave="122" documentId="8_{BA498AE1-CAF8-48EA-BB26-8494519E4B0F}" xr6:coauthVersionLast="47" xr6:coauthVersionMax="47" xr10:uidLastSave="{28F8F0CB-9D35-42F1-B51B-5C072A685D69}"/>
  <bookViews>
    <workbookView xWindow="28680" yWindow="-120" windowWidth="29040" windowHeight="15840" xr2:uid="{00000000-000D-0000-FFFF-FFFF00000000}"/>
  </bookViews>
  <sheets>
    <sheet name="Rekapitulacija" sheetId="1" r:id="rId1"/>
    <sheet name="Elektro inšt." sheetId="3" r:id="rId2"/>
    <sheet name="Strojne inšt.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2" l="1"/>
  <c r="F50" i="2"/>
  <c r="F48" i="2"/>
  <c r="F46" i="2"/>
  <c r="F44" i="2"/>
  <c r="F42" i="2"/>
  <c r="F40" i="2"/>
  <c r="F38" i="2"/>
  <c r="F32" i="2"/>
  <c r="F30" i="2"/>
  <c r="F28" i="2"/>
  <c r="F26" i="2"/>
  <c r="F24" i="2"/>
  <c r="F23" i="2"/>
  <c r="F22" i="2"/>
  <c r="F21" i="2"/>
  <c r="F18" i="2"/>
  <c r="F16" i="2"/>
  <c r="F14" i="2"/>
  <c r="F12" i="2"/>
  <c r="F10" i="2"/>
  <c r="F54" i="2" l="1"/>
  <c r="F59" i="2" s="1"/>
  <c r="F34" i="2"/>
  <c r="F58" i="2" s="1"/>
  <c r="F37" i="3"/>
  <c r="F60" i="2" l="1"/>
  <c r="F61" i="2" s="1"/>
  <c r="E10" i="1" s="1"/>
  <c r="F97" i="3"/>
  <c r="F30" i="3"/>
  <c r="F85" i="3" l="1"/>
  <c r="F52" i="3" l="1"/>
  <c r="F31" i="3" l="1"/>
  <c r="F99" i="3" l="1"/>
  <c r="F101" i="3"/>
  <c r="F100" i="3"/>
  <c r="F98" i="3"/>
  <c r="F96" i="3"/>
  <c r="F95" i="3"/>
  <c r="F94" i="3"/>
  <c r="F88" i="3"/>
  <c r="F87" i="3"/>
  <c r="F86" i="3"/>
  <c r="F84" i="3"/>
  <c r="F83" i="3"/>
  <c r="F82" i="3"/>
  <c r="F81" i="3"/>
  <c r="F80" i="3"/>
  <c r="F79" i="3"/>
  <c r="F73" i="3"/>
  <c r="F72" i="3"/>
  <c r="F71" i="3"/>
  <c r="F70" i="3"/>
  <c r="F69" i="3"/>
  <c r="F68" i="3"/>
  <c r="F67" i="3"/>
  <c r="F61" i="3"/>
  <c r="F60" i="3"/>
  <c r="F59" i="3"/>
  <c r="F58" i="3"/>
  <c r="F57" i="3"/>
  <c r="F56" i="3"/>
  <c r="F55" i="3"/>
  <c r="F54" i="3"/>
  <c r="F53" i="3"/>
  <c r="F51" i="3"/>
  <c r="F50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2" i="3"/>
  <c r="F33" i="3"/>
  <c r="F34" i="3"/>
  <c r="F35" i="3"/>
  <c r="F36" i="3"/>
  <c r="F38" i="3"/>
  <c r="F39" i="3"/>
  <c r="F40" i="3"/>
  <c r="F41" i="3"/>
  <c r="F42" i="3"/>
  <c r="F43" i="3"/>
  <c r="F44" i="3"/>
  <c r="F8" i="3"/>
  <c r="F75" i="3" l="1"/>
  <c r="F90" i="3"/>
  <c r="F63" i="3"/>
  <c r="F46" i="3"/>
  <c r="E102" i="3" l="1"/>
  <c r="F102" i="3" s="1"/>
  <c r="F104" i="3" l="1"/>
  <c r="F106" i="3" s="1"/>
  <c r="E9" i="1" s="1"/>
  <c r="F9" i="1" s="1"/>
  <c r="F10" i="1"/>
  <c r="F12" i="1" l="1"/>
  <c r="F13" i="1"/>
  <c r="F14" i="1" s="1"/>
</calcChain>
</file>

<file path=xl/sharedStrings.xml><?xml version="1.0" encoding="utf-8"?>
<sst xmlns="http://schemas.openxmlformats.org/spreadsheetml/2006/main" count="345" uniqueCount="240">
  <si>
    <t>5.</t>
  </si>
  <si>
    <t>kpl</t>
  </si>
  <si>
    <t>kos</t>
  </si>
  <si>
    <t>Poz.</t>
  </si>
  <si>
    <t>EM</t>
  </si>
  <si>
    <t>1.</t>
  </si>
  <si>
    <t>2.</t>
  </si>
  <si>
    <t>3.</t>
  </si>
  <si>
    <t>4.</t>
  </si>
  <si>
    <t>m</t>
  </si>
  <si>
    <t xml:space="preserve">Cena </t>
  </si>
  <si>
    <t>Skupaj</t>
  </si>
  <si>
    <t xml:space="preserve">kos </t>
  </si>
  <si>
    <t>REKAPITULACIJA</t>
  </si>
  <si>
    <t>OBNOVA FEKALNEGA ČRPALIŠČA PRI ERC V LUKI KOPER</t>
  </si>
  <si>
    <t>I.</t>
  </si>
  <si>
    <t>STROJNE INŠTALACIJE</t>
  </si>
  <si>
    <t>II.</t>
  </si>
  <si>
    <t>SKUPAJ BREZ DDV</t>
  </si>
  <si>
    <t>DDV 22%</t>
  </si>
  <si>
    <t>SKUPAJ Z DDV</t>
  </si>
  <si>
    <t>PROJEKTANTSKI POPIS ELEKTRIČNIH INŠTALACIJ</t>
  </si>
  <si>
    <t>Elektro oprema - dobava in montaža</t>
  </si>
  <si>
    <t>kol.</t>
  </si>
  <si>
    <t>prenapetostni odvodnik 440V, 12,5kA, 4p, kot npr. ETITEC B T12 440/12,5 4+0</t>
  </si>
  <si>
    <t>inštalacijsko stikalo 63A, 3p, kot npr. SV 363</t>
  </si>
  <si>
    <t xml:space="preserve">inštalacijski odklopnik B, 6A, 3p, 10kA, kot npr. ETIMAT P10 </t>
  </si>
  <si>
    <t xml:space="preserve">inštalacijski odklopnik B, 6A, 1p, 10kA, kot npr. ETIMAT P10 </t>
  </si>
  <si>
    <t xml:space="preserve">inštalacijski odklopnik B, 10A, 1p, 10kA, kot npr. ETIMAT P10 </t>
  </si>
  <si>
    <t xml:space="preserve">inštalacijski odklopnik C, 16A, 1p, 10kA, kot npr. ETIMAT P10 </t>
  </si>
  <si>
    <t>rele za kontrolo napetosti in faznega zaporedja, kot npr. HRN-54N</t>
  </si>
  <si>
    <t>svetilka LED, 230V, magnetna, za osvetlitev notranjosti razdelilca s senzorjem gibanja, kot npr. FINDER LED 600lm, 230V</t>
  </si>
  <si>
    <t>napajalnik 230V AC / 24V DC, 5A, za montažo na DIN letev, kot npr. NDR-120-24</t>
  </si>
  <si>
    <t xml:space="preserve">motorsko zaščitno stikalo 6,3-10A s kratkostično zaščito, kot npr. MPE24-10 </t>
  </si>
  <si>
    <t>dodatni kontakt za motorsko zaščitno stikalo 1xNO 1xNC, kot npr. ACBFE-11</t>
  </si>
  <si>
    <t>kontaktor motorski 3p, 12A, 400V, navitje 24V DC, kot npr. CEM12.10</t>
  </si>
  <si>
    <t>tokovnik 20/5A za montažo na DIN letev, kot npr. TM 45 20/5</t>
  </si>
  <si>
    <t>stikalo na diferenčni tok 40A, 4p, 30mA, kot npr. EFI-4 40A 0,03A</t>
  </si>
  <si>
    <t>vtičnica SCHUKO za na DIN letev</t>
  </si>
  <si>
    <r>
      <t xml:space="preserve">omara INOX dim. 1000x1000x300mm z montažno ploščo, IP65, montirana na betonskem podstavku, kot npr. </t>
    </r>
    <r>
      <rPr>
        <sz val="9"/>
        <rFont val="Arial"/>
        <family val="2"/>
        <charset val="238"/>
      </rPr>
      <t>Rittal AX kompaktno ohišje 1018000</t>
    </r>
  </si>
  <si>
    <t>ventilator dim. 150x150mm za na vrata omare, kot npr. Rittal 3238700</t>
  </si>
  <si>
    <t>ventilatorska izstopna rešetka dim. 150x150mm za na vrata omare, kot npr. Rittal 3238300</t>
  </si>
  <si>
    <t xml:space="preserve">protidežna INOX zaščita za ventilator in izstopno rešetko, kot npr. Rittal 3238080 </t>
  </si>
  <si>
    <t>termostat za ventilator NO, montaža na DIN letev</t>
  </si>
  <si>
    <t>termostat za grelec NC, montaža na DIN letev</t>
  </si>
  <si>
    <t>grelec za omaro 100W, 230W, montaža na DIN letev, kot npr. Rittal     3105360</t>
  </si>
  <si>
    <t>baterija 12V DC, 2.4Ah</t>
  </si>
  <si>
    <t>miniaturni rele s štirimi kontakti in LED indikacijo, kot npr. ERM4-024DCL</t>
  </si>
  <si>
    <t>podnožje za rele, kot npr. ERB4-T</t>
  </si>
  <si>
    <t>zaklep za rele, kot npr. ER-CLIP</t>
  </si>
  <si>
    <t>napisna ploščica za rele, kot npr. ER-PLATE</t>
  </si>
  <si>
    <t>tipka z NO kontaktom in LED svetilko rdeče barve 24V DC, kot npr. XB4BW34B5</t>
  </si>
  <si>
    <t>nosilec tipke za montažo na DIN letev, kot npr. A9A15151</t>
  </si>
  <si>
    <t>Inštalacijski elektro material in vodniki</t>
  </si>
  <si>
    <t>cev stigmaflex 110</t>
  </si>
  <si>
    <t>cev stigmaflex 75</t>
  </si>
  <si>
    <t>valjanec Rf 30x3mm</t>
  </si>
  <si>
    <t>križna sponka Rf</t>
  </si>
  <si>
    <r>
      <t>žica PF 16mm</t>
    </r>
    <r>
      <rPr>
        <sz val="9"/>
        <color theme="1"/>
        <rFont val="Calibri"/>
        <family val="2"/>
        <charset val="238"/>
      </rPr>
      <t>²</t>
    </r>
    <r>
      <rPr>
        <sz val="9"/>
        <color theme="1"/>
        <rFont val="Arial"/>
        <family val="2"/>
        <charset val="238"/>
      </rPr>
      <t xml:space="preserve"> Ru/Ze</t>
    </r>
  </si>
  <si>
    <t>PN cev 16 + skoba 16</t>
  </si>
  <si>
    <t>drobni in vezni material</t>
  </si>
  <si>
    <t>SKUPAJ inštalacijski elektro material in vodniki:</t>
  </si>
  <si>
    <r>
      <t>kabel FG16OR16 5x6mm</t>
    </r>
    <r>
      <rPr>
        <sz val="9"/>
        <color theme="1"/>
        <rFont val="Calibri"/>
        <family val="2"/>
        <charset val="238"/>
      </rPr>
      <t>²</t>
    </r>
  </si>
  <si>
    <t>izvlek obstoječega FTP cat.6A kabla iz nadometne inštalacije in polaganje po novi trasi v PN cevi v dolžini 17m</t>
  </si>
  <si>
    <t xml:space="preserve">priklop kabla FG16OR16 5x6mm² v razdelilec SB-RC </t>
  </si>
  <si>
    <t xml:space="preserve">priklop kabla FG16OR16 5x6mm² v razdelilec RČ </t>
  </si>
  <si>
    <t>nivojsko stikalo, 30m kabla, kot npr. Xylem Flygt ENM 10</t>
  </si>
  <si>
    <t>napajalni modul, kot npr. Xylem Flygt XBS 251</t>
  </si>
  <si>
    <t>operacijski panel, kot npr. Xylem Flygt HMI FOP 402</t>
  </si>
  <si>
    <t>modul za črpalko, kot npr. Xylem Flygt FPM 711</t>
  </si>
  <si>
    <t xml:space="preserve">priklop kabla potopne črpalke v razdelilec RČ </t>
  </si>
  <si>
    <t xml:space="preserve">priklop kabla nivojskega stikala v razdelilec RČ </t>
  </si>
  <si>
    <t xml:space="preserve">priklop kabla hidrostatičnega merilnika nivoja v razdelilec RČ </t>
  </si>
  <si>
    <t>Priklopi in ozemljitve</t>
  </si>
  <si>
    <t xml:space="preserve">priklop valjanca na PE zbiralko v razdelilec RČ </t>
  </si>
  <si>
    <t>ozemljitev kovinskih delov črpališča (cevovod, vodila črpalk, kovinski podest)</t>
  </si>
  <si>
    <t>SKUPAJ priklopi in ozemljitve:</t>
  </si>
  <si>
    <t>Gradbena dela za potrebe električnih inštalacij</t>
  </si>
  <si>
    <t>SKUPAJ gradbena dela za potrebe električnih inštalacij:</t>
  </si>
  <si>
    <t>Ostalo</t>
  </si>
  <si>
    <t>SKUPAJ ostalo:</t>
  </si>
  <si>
    <t>meritve NN električnih inštalacij in povezav kovinskih mas z izdelavo merilnega poročila s strani merilca z NPK za nezahtevne inštalacije</t>
  </si>
  <si>
    <t>%</t>
  </si>
  <si>
    <t>drobni in vezni material (DIN letve, kabelski kanali za omare, votlice, kabeslki čevlji, žice, itd.)</t>
  </si>
  <si>
    <t>m3</t>
  </si>
  <si>
    <t>m2</t>
  </si>
  <si>
    <t>odstranitev asfalta na lokaciji betonskega temelja električnega razdelilca dim. 1,10x0,60m in odvoz na deponijo</t>
  </si>
  <si>
    <t>izdelava betonskega nosilca za temelj električnega razdelilca dim. 1,10x0,60x0,30m (DxŠxV)</t>
  </si>
  <si>
    <t>izkop na lokaciji betonskega temelja električnega razdelilca dim. 1,10x0,60x0,30m in odvoz na deponijo</t>
  </si>
  <si>
    <t>ELEKTRIČNE INŠTALACIJE</t>
  </si>
  <si>
    <t>ELEKTRIČNE INŠTALACIJE SKUPAJ</t>
  </si>
  <si>
    <t>predaja dokumentacije naročniku (izjave, garancije, certifikati…)</t>
  </si>
  <si>
    <t xml:space="preserve">hidrostatični merilnik nivoja 0-5m, 4-20mA, 30m kabla, kot npr. Xylem Flygt LTU 801 </t>
  </si>
  <si>
    <t>aplikacijski modul, kot npr. Xylem Flygt XAM 912</t>
  </si>
  <si>
    <t>modul five slot backplane, kot npr. Xylem Flygt XBP 251</t>
  </si>
  <si>
    <t>opozorilni trak ''POZOR ELEKTRIKA''</t>
  </si>
  <si>
    <t xml:space="preserve">izdelava preboja stene črpališča za 3x cev fi 110mm in valjanec ter zatesnitev okrog cevi z obbetoniranjem </t>
  </si>
  <si>
    <t xml:space="preserve">izdelava PID projekta električnih inštalacij </t>
  </si>
  <si>
    <t>demontaža obstoječega razdelilca črpališča RČ in odvoz na deponijo</t>
  </si>
  <si>
    <t>Razdelilec RČ-ERC</t>
  </si>
  <si>
    <t>SKUPAJ razdelilec RČ-ERC:</t>
  </si>
  <si>
    <t>izdelava betonskega temelja za električni razdelilec RČ-ERC dim. 1,10x0,40x1,00m (DxŠxV)</t>
  </si>
  <si>
    <t>odstranitev asfalta med razdelilcem RČ-ERC in črpališčem v širini 0,5m in odvoz na deponijo</t>
  </si>
  <si>
    <t>izkop kanala med razdelilcem RČ-ERC in črpališčem v širini 0,5m in globine 0,8m in odvoz na deponijo</t>
  </si>
  <si>
    <t>obbetoniranje cevi in valjanca med razdelilcem RČ-ERC in črpališčem v širini 0,5m in globine 0,2m</t>
  </si>
  <si>
    <t>zasutje in utrditev kanala med razdelilcem RČ-ERC in črpališčem v širini 0,5m in globine 0,6m po položitvi cevi in valjanca</t>
  </si>
  <si>
    <t>polaganje asfalta med razdelilcem RČ-ERC in črpališčem</t>
  </si>
  <si>
    <t>krmilnik po specifikaciji investitorja, kot npr. MC-230-04</t>
  </si>
  <si>
    <t>zagon in test programske opreme, ki se ga izvede po pridobljenem zapisniku o uspešno izvedenem IQ testiranju instalacije</t>
  </si>
  <si>
    <t>sodalovanje električarja pri zagonu črpališča</t>
  </si>
  <si>
    <t>ethernet stikalo 5 portno, napajanje 24V DC, kot npr. Moxa EDS-205</t>
  </si>
  <si>
    <t>VELJA ZA CELOTEN POPIS:
- Navedene so neto cene, brez ddv.
- CENA za ves naveden material vključuje: nabavo, dobavo na gradbišče, vgradnjo, poizkusni zagon
-  Za vso dobavljeno opremo je potrebno dostaviti: navodila za vgradnjo in vzdrževanje v Slovenskem jeziku, izjave o skladnosti in ateste skladno z veljavno zakonodajo
- Garancijska doba za vso opremo z gibajočimi deli (črpalke, dvigala, kompaktorji, avtomatske grablje ...) je minimalno 2 leti 
- Vsa vgrajena oprema mora biti tlačnega razreda minimalno PN 6
- Kjer ni drugače navedeno, morajo biti vsi jekleni deli iz nerjavečega jekla AISI 304</t>
  </si>
  <si>
    <t>PROJEKTANTSKI POPIS STROJNIH INŠTALACIJ</t>
  </si>
  <si>
    <t xml:space="preserve">Strojna oprema </t>
  </si>
  <si>
    <t>Veriga (s=6mm) za izvlek črpalke material AISI 304 L=5,00 m, vključno z vponkami enakega materiala za vpenjanje črpalke in držala.</t>
  </si>
  <si>
    <t>Tlačno koleno DN 100, PN10 s prirobnico po EN1092-2.
 Zgornje držalo vodil za vodila RP 2, material držala AISI 304. 
Ves pritrdilni material (sidrni vijaki) po navodilih dobavitelja za Montažno peto in zgornje držalo vodil.
Montažna peta se pritrjuje v AB konstrukcijo/ploiestrsko črpališče..
Vključno z pritrdilnim materialom - ampulami in sidrnimi vijaki (Hilti; Fisher) za pritrjevanje montažne pete in držala vodil.</t>
  </si>
  <si>
    <t>Nerjaveča vodila črpalk Rp 2 iz nerjavečega jekla  AISI 304, dolžina 4,20 m - natančno preveriti pri montaži. 
Dva kos vodil za eno črpalko.</t>
  </si>
  <si>
    <t>Držalo vodila črpalke iz nerjavečega jekla AISI 304, 300*260 mm debeline 5 mm, detajl grafična priloga 4.3; vključno z sidrnimi vijaki M10*60 (4x) in M12*40 (2x).</t>
  </si>
  <si>
    <t>Spojni kosi v črpališču:
Opcije izvedbe:
Iz nerjavečega jekla minimalne kvalitete AISI 304. Material se dobavi vključno s spojnim in tesnilnim materialom. Uporabijo se tesnila z jeklenim jedrom.
Iz GF PVC-C materiala, z lepljenimi spoji (cementno lepilo), tlačni razred PN6.</t>
  </si>
  <si>
    <t>FF DN 100 l=2345 mm (preveriti pri montaži)</t>
  </si>
  <si>
    <t>FF DN 100 l=50 mm (preveriti pri montaži)</t>
  </si>
  <si>
    <t>FF DN 100 l=70 mm (preveriti pri montaži)</t>
  </si>
  <si>
    <t>Q kos DN 100 s prosto prirobnico</t>
  </si>
  <si>
    <t>6.</t>
  </si>
  <si>
    <t>7.</t>
  </si>
  <si>
    <t>8.</t>
  </si>
  <si>
    <t>9.</t>
  </si>
  <si>
    <t>Protipovratni krogeli ventil DN 100 PN10</t>
  </si>
  <si>
    <t>10.</t>
  </si>
  <si>
    <t>Šiber zasun DN 100;  Vključno z ročnim kolesom</t>
  </si>
  <si>
    <t>Storc B spojka z zunanjim Rp3 navojem material AISI 304</t>
  </si>
  <si>
    <t>11.</t>
  </si>
  <si>
    <t>12.</t>
  </si>
  <si>
    <t>13.</t>
  </si>
  <si>
    <t>14.</t>
  </si>
  <si>
    <t>15.</t>
  </si>
  <si>
    <t>A.</t>
  </si>
  <si>
    <t>Črpališče</t>
  </si>
  <si>
    <t>B.</t>
  </si>
  <si>
    <t>Demontaža in montaža opreme, dokumentacija</t>
  </si>
  <si>
    <t>Demontaža obstoječe opreme:
- odstranitev tlačnega voda iz črpališča
- odstranitev črpalk in merilne opreme iz črpališča
- odrez pohodnega podesta črpališča po obodu, odstranitev podesta z pokrovi podesta in jekleno konstrukcijo podesta
V črpališču ostane samo TT kos, vsa ostala oprema se odstrani.</t>
  </si>
  <si>
    <t>16.</t>
  </si>
  <si>
    <t xml:space="preserve">Odvoz demontirane opreme na trajno deponijo.
</t>
  </si>
  <si>
    <t>Čiščenje črpališča pred polaganjem aramature in betoniranjem.</t>
  </si>
  <si>
    <t>Peskanje TT kosa DN 100 z barvanjem z osnovnnim zaščitnim splojem in epoksidnim premazom.</t>
  </si>
  <si>
    <t>Suhi in mokri zagon opreme, izdelava DZO.</t>
  </si>
  <si>
    <t>Projektantski nadzor, in izdelava PID projektne dokumentacije.</t>
  </si>
  <si>
    <t>17.</t>
  </si>
  <si>
    <t>18.</t>
  </si>
  <si>
    <t>19.</t>
  </si>
  <si>
    <t>20.</t>
  </si>
  <si>
    <t>21.</t>
  </si>
  <si>
    <t xml:space="preserve">Montaža opreme z vsemi manipulativnimi stroški. Izvedbo nabave in dobave, preverjanjem vgradnih mer, pritrjevanje in nabava vsega potrebnega drobnega materiala. Vgradnja do funkcionalnega zagona, z prilagajanjem FF kosovo izvedbi.
Sesatvljanje opreme na mestu vgradnje.
Dela montaže so ovrednotena na 15% vrednosti nabave materiala.
</t>
  </si>
  <si>
    <t>STROJNE INŠTALACIJE SKUPAJ</t>
  </si>
  <si>
    <t>Vgradnja vodotesnega betona C25/30;XC2;XD2:CI 0,2 d16,S4,PV2 za izdelavo temeljne plošče v bazenu črpališča.
Debelina plošče =0,20 m.
Potreben volumen betona =1,00 m3
Z vgradnjo armaturnih palic raster 10 cm, debelina palic 6 mm, v dveh nivojih z distančniki 10 cm.</t>
  </si>
  <si>
    <t>Prirobnica DN 100 z notranjim navojem Rp3; material AISI 304</t>
  </si>
  <si>
    <t>C.</t>
  </si>
  <si>
    <t>Nepredvidena dela 10%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</si>
  <si>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</si>
  <si>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</si>
  <si>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</si>
  <si>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</si>
  <si>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</si>
  <si>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</si>
  <si>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</si>
  <si>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</si>
  <si>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</si>
  <si>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</si>
  <si>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</si>
  <si>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</si>
  <si>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</si>
  <si>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</si>
  <si>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</si>
  <si>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</si>
  <si>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</si>
  <si>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</si>
  <si>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3.1</t>
  </si>
  <si>
    <t>3.2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</si>
  <si>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</si>
  <si>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</si>
  <si>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</si>
  <si>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</si>
  <si>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</si>
  <si>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</si>
  <si>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</si>
  <si>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</si>
  <si>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</si>
  <si>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</si>
  <si>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</si>
  <si>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</si>
  <si>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</si>
  <si>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</si>
  <si>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</si>
  <si>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</si>
  <si>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</si>
  <si>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</si>
  <si>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</si>
  <si>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</si>
  <si>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</si>
  <si>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</si>
  <si>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</si>
  <si>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</si>
  <si>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</si>
  <si>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</si>
  <si>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</si>
  <si>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</si>
  <si>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2.10</t>
  </si>
  <si>
    <t>2.11</t>
  </si>
  <si>
    <t>2.12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</si>
  <si>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</si>
  <si>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</si>
  <si>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</si>
  <si>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</si>
  <si>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</si>
  <si>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</si>
  <si>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</si>
  <si>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</si>
  <si>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</si>
  <si>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</si>
  <si>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</si>
  <si>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</si>
  <si>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</si>
  <si>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</si>
  <si>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</si>
  <si>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</si>
  <si>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</si>
  <si>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</si>
  <si>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</si>
  <si>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</si>
  <si>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</si>
  <si>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</si>
  <si>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</si>
  <si>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</si>
  <si>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r>
      <t xml:space="preserve">Delovna točka izbrane črpalke znaša:
Q=9,00 l/s; H=8,00 mvs (upoštevana geodetska višina + lokalne in linijske izgube)
Uporabi se črpalka: Xylem Flygt - sistem XPC 2 – Nexicon Concertor XPC-2  </t>
    </r>
    <r>
      <rPr>
        <sz val="9"/>
        <color rgb="FFFF0000"/>
        <rFont val="Arial"/>
        <family val="2"/>
        <charset val="238"/>
      </rPr>
      <t>ali podobno</t>
    </r>
    <r>
      <rPr>
        <sz val="9"/>
        <color theme="1"/>
        <rFont val="Arial"/>
        <family val="2"/>
        <charset val="238"/>
      </rPr>
      <t xml:space="preserve">
tip: Xylem 6020.182 N100 ali podobno minimalno enakih karakteristik
Tehnični podatki o črpalki:
P=2,20 kW
U=400 V
Priključna dimenzija DN 100
Prosti prehod za trde delce =100 mm
tekalno kolo iz hard iron HI/HI
učinkovitost elektro motorja v skladu s kategorijo IE 4
Funkcija minimalne porabe energije
funkcija samodejnega čiščenja črpalke
samodejna spremenljiva Q-H karakteristika s spreminjanjem števila vrtljajev
prilagodljivo N-tekalno kolo
mehki zagon in mehka zaustavitev (frekvenčna regulacija vgrajena v črpalki)
samodejni poskus vnovičnega zagona ob napakah
zagotovljena prava smer vrtenja
funkcija čiščenja jaška (možnost popolnega izčrpanja vsebine akumulacije)
Črpalka je opremljena z senzorjem vdora vode v oljno komoro, ter bimetalno zaščito v statorskem navitju. Z črpalko se dobavi 30 m napajalnih in signalnih kablov.</t>
    </r>
  </si>
  <si>
    <t>REKAPITULACIJA strojne inštalacije:</t>
  </si>
  <si>
    <t xml:space="preserve">Skupaj B: </t>
  </si>
  <si>
    <t xml:space="preserve">Skupaj A: </t>
  </si>
  <si>
    <t>nepredvidena dela 10% od REKAPITULACIJE  sklopov od 1. do 4.</t>
  </si>
  <si>
    <t>izdelava aplikativne programske opreme za Krmilnik/gateway za prenos podatkov o delovanju črpalk v nadzorni center Luke Koper. Opozorilni sistem bo nadzornike v centru opozoril o morebitni motnji delovanja, oz. okvare črpalk.  (opomba: v PZI dokumentaciji je po napaki naveden obstoječi SCADA sistem, ki pa ni vzpostavljen)</t>
  </si>
  <si>
    <t>izdelava navodil za uporabo, šolanje uporabnika o delovanju in vzdrćževanju črpališča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</si>
</sst>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indent="5"/>
    </xf>
    <xf numFmtId="0" fontId="3" fillId="0" borderId="0" xfId="0" applyFont="1" applyAlignment="1">
      <alignment horizontal="justify"/>
    </xf>
    <xf numFmtId="0" fontId="1" fillId="0" borderId="0" xfId="0" applyFont="1" applyAlignment="1">
      <alignment horizontal="right" vertical="top"/>
    </xf>
    <xf numFmtId="0" fontId="4" fillId="0" borderId="0" xfId="0" applyFont="1" applyAlignment="1">
      <alignment horizontal="right" vertical="top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justify" vertical="top" wrapText="1"/>
    </xf>
    <xf numFmtId="0" fontId="1" fillId="0" borderId="0" xfId="0" applyFont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4" fontId="4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justify"/>
    </xf>
    <xf numFmtId="4" fontId="0" fillId="0" borderId="0" xfId="0" applyNumberForma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justify"/>
    </xf>
    <xf numFmtId="0" fontId="4" fillId="0" borderId="0" xfId="0" applyFont="1"/>
    <xf numFmtId="0" fontId="1" fillId="0" borderId="2" xfId="0" applyFont="1" applyBorder="1"/>
    <xf numFmtId="0" fontId="4" fillId="0" borderId="2" xfId="0" applyFont="1" applyBorder="1" applyAlignment="1">
      <alignment horizontal="justify"/>
    </xf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0" fontId="4" fillId="0" borderId="3" xfId="0" applyFont="1" applyBorder="1" applyAlignment="1">
      <alignment horizontal="justify"/>
    </xf>
    <xf numFmtId="0" fontId="1" fillId="0" borderId="3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justify" wrapText="1"/>
    </xf>
    <xf numFmtId="0" fontId="6" fillId="0" borderId="0" xfId="0" applyFont="1" applyAlignment="1">
      <alignment horizontal="justify" vertical="top" wrapText="1"/>
    </xf>
    <xf numFmtId="0" fontId="8" fillId="0" borderId="4" xfId="0" applyFont="1" applyBorder="1" applyAlignment="1">
      <alignment horizontal="justify"/>
    </xf>
    <xf numFmtId="0" fontId="8" fillId="0" borderId="4" xfId="0" applyFont="1" applyBorder="1"/>
    <xf numFmtId="4" fontId="8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justify"/>
    </xf>
    <xf numFmtId="0" fontId="1" fillId="0" borderId="0" xfId="0" applyFont="1" applyAlignment="1">
      <alignment horizontal="justify" vertical="top"/>
    </xf>
    <xf numFmtId="0" fontId="4" fillId="0" borderId="0" xfId="0" applyFont="1" applyAlignment="1">
      <alignment horizontal="left" vertical="top" wrapText="1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49" fontId="1" fillId="0" borderId="0" xfId="0" quotePrefix="1" applyNumberFormat="1" applyFont="1" applyAlignment="1">
      <alignment horizontal="right" vertical="top"/>
    </xf>
    <xf numFmtId="0" fontId="1" fillId="0" borderId="4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justify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justify" vertical="top"/>
    </xf>
    <xf numFmtId="0" fontId="11" fillId="0" borderId="4" xfId="0" applyFont="1" applyBorder="1" applyAlignment="1">
      <alignment horizontal="center"/>
    </xf>
    <xf numFmtId="4" fontId="11" fillId="0" borderId="4" xfId="0" applyNumberFormat="1" applyFont="1" applyBorder="1" applyAlignment="1">
      <alignment horizontal="center"/>
    </xf>
    <xf numFmtId="0" fontId="8" fillId="0" borderId="0" xfId="0" applyFont="1" applyBorder="1" applyAlignment="1">
      <alignment horizontal="justify"/>
    </xf>
    <xf numFmtId="0" fontId="11" fillId="0" borderId="0" xfId="0" applyFont="1" applyBorder="1" applyAlignment="1">
      <alignment horizontal="center"/>
    </xf>
    <xf numFmtId="4" fontId="11" fillId="0" borderId="0" xfId="0" applyNumberFormat="1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justify"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1" fillId="0" borderId="0" xfId="0" applyFont="1" applyFill="1" applyAlignment="1">
      <alignment horizontal="justify" vertical="top" wrapText="1"/>
    </xf>
    <xf numFmtId="4" fontId="1" fillId="0" borderId="0" xfId="0" applyNumberFormat="1" applyFont="1" applyAlignment="1" applyProtection="1">
      <alignment horizontal="center"/>
      <protection locked="0"/>
    </xf>
    <xf numFmtId="4" fontId="1" fillId="0" borderId="0" xfId="0" applyNumberFormat="1" applyFont="1" applyFill="1" applyAlignment="1" applyProtection="1">
      <alignment horizontal="center"/>
      <protection locked="0"/>
    </xf>
    <xf numFmtId="4" fontId="1" fillId="0" borderId="0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7"/>
  <sheetViews>
    <sheetView tabSelected="1" view="pageBreakPreview" zoomScale="85" zoomScaleNormal="100" zoomScaleSheetLayoutView="85" workbookViewId="0">
      <selection activeCell="F9" sqref="F9"/>
    </sheetView>
  </sheetViews>
  <sheetFormatPr defaultRowHeight="15" x14ac:dyDescent="0.25"/>
  <cols>
    <col min="1" max="1" width="4.5703125" customWidth="1"/>
    <col min="2" max="2" width="55.140625" customWidth="1"/>
    <col min="3" max="3" width="5.7109375" style="7" customWidth="1"/>
    <col min="4" max="4" width="5.7109375" style="8" customWidth="1"/>
    <col min="5" max="5" width="12.7109375" style="22" customWidth="1"/>
    <col min="6" max="6" width="13.7109375" style="8" customWidth="1"/>
  </cols>
  <sheetData>
    <row r="1" spans="1:6" ht="15" customHeight="1" x14ac:dyDescent="0.25"/>
    <row r="2" spans="1:6" ht="15" customHeight="1" x14ac:dyDescent="0.25">
      <c r="A2" s="2"/>
      <c r="B2" s="23" t="s">
        <v>14</v>
      </c>
    </row>
    <row r="3" spans="1:6" ht="15" customHeight="1" x14ac:dyDescent="0.25">
      <c r="A3" s="3"/>
    </row>
    <row r="4" spans="1:6" ht="15" customHeight="1" x14ac:dyDescent="0.25">
      <c r="A4" s="1"/>
      <c r="D4" s="7"/>
      <c r="E4" s="19"/>
      <c r="F4" s="7"/>
    </row>
    <row r="5" spans="1:6" ht="15" customHeight="1" x14ac:dyDescent="0.25">
      <c r="A5" s="1"/>
      <c r="B5" s="21"/>
      <c r="D5" s="7"/>
      <c r="E5" s="19"/>
      <c r="F5" s="7"/>
    </row>
    <row r="6" spans="1:6" ht="15" customHeight="1" x14ac:dyDescent="0.25">
      <c r="A6" s="1"/>
      <c r="B6" s="21"/>
      <c r="D6" s="7"/>
      <c r="E6" s="19"/>
      <c r="F6" s="7"/>
    </row>
    <row r="7" spans="1:6" ht="15" customHeight="1" x14ac:dyDescent="0.25">
      <c r="A7" s="25"/>
      <c r="B7" s="24" t="s">
        <v>13</v>
      </c>
      <c r="D7" s="7"/>
      <c r="E7" s="19"/>
      <c r="F7" s="7"/>
    </row>
    <row r="8" spans="1:6" ht="6" customHeight="1" x14ac:dyDescent="0.25">
      <c r="A8" s="25"/>
      <c r="B8" s="24"/>
      <c r="D8" s="7"/>
      <c r="E8" s="19"/>
      <c r="F8" s="7"/>
    </row>
    <row r="9" spans="1:6" ht="15" customHeight="1" x14ac:dyDescent="0.25">
      <c r="A9" s="14" t="s">
        <v>15</v>
      </c>
      <c r="B9" s="24" t="s">
        <v>89</v>
      </c>
      <c r="C9" s="13" t="s">
        <v>1</v>
      </c>
      <c r="D9" s="13">
        <v>1</v>
      </c>
      <c r="E9" s="18">
        <f>'Elektro inšt.'!F106</f>
        <v>0</v>
      </c>
      <c r="F9" s="42">
        <f>D9*E9</f>
        <v>0</v>
      </c>
    </row>
    <row r="10" spans="1:6" ht="15" customHeight="1" x14ac:dyDescent="0.25">
      <c r="A10" s="14" t="s">
        <v>17</v>
      </c>
      <c r="B10" s="24" t="s">
        <v>16</v>
      </c>
      <c r="C10" s="13" t="s">
        <v>1</v>
      </c>
      <c r="D10" s="13">
        <v>1</v>
      </c>
      <c r="E10" s="18">
        <f>'Strojne inšt.'!F61</f>
        <v>0</v>
      </c>
      <c r="F10" s="42">
        <f>D10*E10</f>
        <v>0</v>
      </c>
    </row>
    <row r="11" spans="1:6" ht="6" customHeight="1" x14ac:dyDescent="0.25">
      <c r="A11" s="1"/>
      <c r="B11" s="21"/>
      <c r="D11" s="7"/>
      <c r="E11" s="19"/>
      <c r="F11" s="43"/>
    </row>
    <row r="12" spans="1:6" ht="15" customHeight="1" x14ac:dyDescent="0.25">
      <c r="A12" s="26"/>
      <c r="B12" s="27" t="s">
        <v>18</v>
      </c>
      <c r="C12" s="28"/>
      <c r="D12" s="28"/>
      <c r="E12" s="29"/>
      <c r="F12" s="44">
        <f>SUM(F9:F10)</f>
        <v>0</v>
      </c>
    </row>
    <row r="13" spans="1:6" ht="15" customHeight="1" x14ac:dyDescent="0.25">
      <c r="A13" s="1"/>
      <c r="B13" s="24" t="s">
        <v>19</v>
      </c>
      <c r="D13" s="7"/>
      <c r="E13" s="19"/>
      <c r="F13" s="42">
        <f>F12*22%</f>
        <v>0</v>
      </c>
    </row>
    <row r="14" spans="1:6" ht="15" customHeight="1" thickBot="1" x14ac:dyDescent="0.3">
      <c r="A14" s="30"/>
      <c r="B14" s="31" t="s">
        <v>20</v>
      </c>
      <c r="C14" s="32"/>
      <c r="D14" s="32"/>
      <c r="E14" s="33"/>
      <c r="F14" s="45">
        <f>F12+F13</f>
        <v>0</v>
      </c>
    </row>
    <row r="15" spans="1:6" ht="15" customHeight="1" thickTop="1" x14ac:dyDescent="0.25">
      <c r="A15" s="1"/>
      <c r="B15" s="21"/>
      <c r="D15" s="7"/>
      <c r="E15" s="19"/>
      <c r="F15" s="7"/>
    </row>
    <row r="16" spans="1:6" ht="15" customHeight="1" x14ac:dyDescent="0.25">
      <c r="A16" s="1"/>
      <c r="B16" s="21"/>
      <c r="D16" s="7"/>
      <c r="E16" s="19"/>
      <c r="F16" s="7"/>
    </row>
    <row r="17" spans="1:6" ht="15" customHeight="1" x14ac:dyDescent="0.25">
      <c r="A17" s="1"/>
      <c r="B17" s="21"/>
      <c r="D17" s="7"/>
      <c r="E17" s="19"/>
      <c r="F17" s="7"/>
    </row>
    <row r="18" spans="1:6" ht="15" customHeight="1" x14ac:dyDescent="0.25">
      <c r="A18" s="1"/>
      <c r="B18" s="21"/>
      <c r="D18" s="7"/>
      <c r="E18" s="19"/>
      <c r="F18" s="7"/>
    </row>
    <row r="19" spans="1:6" ht="15" customHeight="1" x14ac:dyDescent="0.25">
      <c r="A19" s="1"/>
      <c r="B19" s="21"/>
      <c r="D19" s="7"/>
      <c r="E19" s="19"/>
      <c r="F19" s="7"/>
    </row>
    <row r="20" spans="1:6" ht="15" customHeight="1" x14ac:dyDescent="0.25">
      <c r="A20" s="1"/>
      <c r="B20" s="21"/>
      <c r="D20" s="7"/>
      <c r="E20" s="19"/>
      <c r="F20" s="7"/>
    </row>
    <row r="21" spans="1:6" ht="15" customHeight="1" x14ac:dyDescent="0.25">
      <c r="A21" s="1"/>
      <c r="B21" s="21"/>
      <c r="D21" s="7"/>
      <c r="E21" s="19"/>
      <c r="F21" s="7"/>
    </row>
    <row r="22" spans="1:6" ht="15" customHeight="1" x14ac:dyDescent="0.25">
      <c r="A22" s="1"/>
      <c r="B22" s="21"/>
      <c r="D22" s="7"/>
      <c r="E22" s="19"/>
      <c r="F22" s="7"/>
    </row>
    <row r="23" spans="1:6" ht="15" customHeight="1" x14ac:dyDescent="0.25">
      <c r="A23" s="1"/>
      <c r="B23" s="21"/>
      <c r="D23" s="7"/>
      <c r="E23" s="19"/>
      <c r="F23" s="7"/>
    </row>
    <row r="24" spans="1:6" ht="15" customHeight="1" x14ac:dyDescent="0.25">
      <c r="A24" s="1"/>
      <c r="B24" s="21"/>
      <c r="D24" s="7"/>
      <c r="E24" s="19"/>
      <c r="F24" s="7"/>
    </row>
    <row r="25" spans="1:6" ht="15" customHeight="1" x14ac:dyDescent="0.25">
      <c r="A25" s="1"/>
      <c r="B25" s="21"/>
      <c r="D25" s="7"/>
      <c r="E25" s="19"/>
      <c r="F25" s="7"/>
    </row>
    <row r="26" spans="1:6" ht="15" customHeight="1" x14ac:dyDescent="0.25">
      <c r="A26" s="1"/>
      <c r="B26" s="21"/>
      <c r="D26" s="7"/>
      <c r="E26" s="19"/>
      <c r="F26" s="7"/>
    </row>
    <row r="27" spans="1:6" ht="15" customHeight="1" x14ac:dyDescent="0.25">
      <c r="A27" s="1"/>
      <c r="B27" s="21"/>
      <c r="D27" s="7"/>
      <c r="E27" s="19"/>
      <c r="F27" s="7"/>
    </row>
    <row r="28" spans="1:6" ht="15" customHeight="1" x14ac:dyDescent="0.25">
      <c r="A28" s="1"/>
      <c r="B28" s="21"/>
      <c r="D28" s="7"/>
      <c r="E28" s="19"/>
      <c r="F28" s="7"/>
    </row>
    <row r="29" spans="1:6" ht="15" customHeight="1" x14ac:dyDescent="0.25">
      <c r="A29" s="1"/>
      <c r="B29" s="21"/>
      <c r="D29" s="7"/>
      <c r="E29" s="19"/>
      <c r="F29" s="7"/>
    </row>
    <row r="30" spans="1:6" ht="15" customHeight="1" x14ac:dyDescent="0.25">
      <c r="A30" s="1"/>
      <c r="B30" s="21"/>
      <c r="D30" s="7"/>
      <c r="E30" s="19"/>
      <c r="F30" s="7"/>
    </row>
    <row r="31" spans="1:6" ht="15" customHeight="1" x14ac:dyDescent="0.25">
      <c r="A31" s="1"/>
      <c r="B31" s="21"/>
      <c r="D31" s="7"/>
      <c r="E31" s="19"/>
      <c r="F31" s="7"/>
    </row>
    <row r="32" spans="1:6" ht="15" customHeight="1" x14ac:dyDescent="0.25">
      <c r="A32" s="1"/>
      <c r="B32" s="21"/>
      <c r="D32" s="7"/>
      <c r="E32" s="19"/>
      <c r="F32" s="7"/>
    </row>
    <row r="33" spans="1:6" ht="15" customHeight="1" x14ac:dyDescent="0.25">
      <c r="A33" s="1"/>
      <c r="B33" s="21"/>
      <c r="D33" s="7"/>
      <c r="E33" s="19"/>
      <c r="F33" s="7"/>
    </row>
    <row r="34" spans="1:6" ht="15" customHeight="1" x14ac:dyDescent="0.25">
      <c r="A34" s="1"/>
      <c r="B34" s="21"/>
      <c r="D34" s="7"/>
      <c r="E34" s="19"/>
      <c r="F34" s="7"/>
    </row>
    <row r="35" spans="1:6" ht="15" customHeight="1" x14ac:dyDescent="0.25">
      <c r="A35" s="1"/>
      <c r="B35" s="21"/>
      <c r="D35" s="7"/>
      <c r="E35" s="19"/>
      <c r="F35" s="7"/>
    </row>
    <row r="36" spans="1:6" ht="15" customHeight="1" x14ac:dyDescent="0.25">
      <c r="A36" s="1"/>
      <c r="B36" s="21"/>
      <c r="D36" s="7"/>
      <c r="E36" s="19"/>
      <c r="F36" s="7"/>
    </row>
    <row r="37" spans="1:6" ht="15" customHeight="1" x14ac:dyDescent="0.25">
      <c r="A37" s="1"/>
      <c r="B37" s="21"/>
      <c r="D37" s="7"/>
      <c r="E37" s="19"/>
      <c r="F37" s="7"/>
    </row>
    <row r="38" spans="1:6" ht="15" customHeight="1" x14ac:dyDescent="0.25">
      <c r="A38" s="1"/>
      <c r="B38" s="21"/>
      <c r="D38" s="7"/>
      <c r="E38" s="19"/>
      <c r="F38" s="7"/>
    </row>
    <row r="39" spans="1:6" ht="15" customHeight="1" x14ac:dyDescent="0.25">
      <c r="A39" s="1"/>
      <c r="B39" s="21"/>
      <c r="D39" s="7"/>
      <c r="E39" s="19"/>
      <c r="F39" s="7"/>
    </row>
    <row r="40" spans="1:6" ht="15" customHeight="1" x14ac:dyDescent="0.25">
      <c r="A40" s="1"/>
      <c r="B40" s="21"/>
      <c r="D40" s="7"/>
      <c r="E40" s="19"/>
      <c r="F40" s="7"/>
    </row>
    <row r="41" spans="1:6" ht="15" customHeight="1" x14ac:dyDescent="0.25">
      <c r="A41" s="1"/>
      <c r="B41" s="21"/>
      <c r="D41" s="7"/>
      <c r="E41" s="19"/>
      <c r="F41" s="7"/>
    </row>
    <row r="42" spans="1:6" ht="15" customHeight="1" x14ac:dyDescent="0.25">
      <c r="A42" s="1"/>
      <c r="B42" s="21"/>
      <c r="D42" s="7"/>
      <c r="E42" s="19"/>
      <c r="F42" s="7"/>
    </row>
    <row r="43" spans="1:6" ht="15" customHeight="1" x14ac:dyDescent="0.25">
      <c r="A43" s="1"/>
      <c r="B43" s="21"/>
      <c r="D43" s="7"/>
      <c r="E43" s="19"/>
      <c r="F43" s="7"/>
    </row>
    <row r="44" spans="1:6" ht="15" customHeight="1" x14ac:dyDescent="0.25">
      <c r="A44" s="1"/>
      <c r="B44" s="21"/>
      <c r="D44" s="7"/>
      <c r="E44" s="19"/>
      <c r="F44" s="7"/>
    </row>
    <row r="45" spans="1:6" ht="15" customHeight="1" x14ac:dyDescent="0.25">
      <c r="A45" s="1"/>
      <c r="B45" s="21"/>
      <c r="D45" s="7"/>
      <c r="E45" s="19"/>
      <c r="F45" s="7"/>
    </row>
    <row r="46" spans="1:6" ht="15" customHeight="1" x14ac:dyDescent="0.25">
      <c r="A46" s="1"/>
      <c r="B46" s="21"/>
      <c r="D46" s="7"/>
      <c r="E46" s="19"/>
      <c r="F46" s="7"/>
    </row>
    <row r="47" spans="1:6" ht="15" customHeight="1" x14ac:dyDescent="0.25">
      <c r="A47" s="1"/>
      <c r="B47" s="21"/>
      <c r="D47" s="7"/>
      <c r="E47" s="19"/>
      <c r="F47" s="7"/>
    </row>
    <row r="48" spans="1:6" ht="15" customHeight="1" x14ac:dyDescent="0.25">
      <c r="A48" s="1"/>
      <c r="B48" s="21"/>
      <c r="D48" s="7"/>
      <c r="E48" s="19"/>
      <c r="F48" s="7"/>
    </row>
    <row r="49" spans="1:6" ht="15" customHeight="1" x14ac:dyDescent="0.25">
      <c r="A49" s="1"/>
      <c r="B49" s="21"/>
      <c r="D49" s="7"/>
      <c r="E49" s="19"/>
      <c r="F49" s="7"/>
    </row>
    <row r="50" spans="1:6" ht="15" customHeight="1" x14ac:dyDescent="0.25">
      <c r="A50" s="1"/>
      <c r="B50" s="21"/>
      <c r="D50" s="7"/>
      <c r="E50" s="19"/>
      <c r="F50" s="7"/>
    </row>
    <row r="51" spans="1:6" ht="15" customHeight="1" x14ac:dyDescent="0.25">
      <c r="A51" s="1"/>
      <c r="B51" s="21"/>
      <c r="D51" s="7"/>
      <c r="E51" s="19"/>
      <c r="F51" s="7"/>
    </row>
    <row r="52" spans="1:6" ht="15" customHeight="1" x14ac:dyDescent="0.25">
      <c r="A52" s="1"/>
      <c r="B52" s="21"/>
      <c r="D52" s="7"/>
      <c r="E52" s="19"/>
      <c r="F52" s="7"/>
    </row>
    <row r="53" spans="1:6" ht="15" customHeight="1" x14ac:dyDescent="0.25">
      <c r="A53" s="1"/>
      <c r="B53" s="21"/>
      <c r="D53" s="7"/>
      <c r="E53" s="19"/>
      <c r="F53" s="7"/>
    </row>
    <row r="54" spans="1:6" ht="15" customHeight="1" x14ac:dyDescent="0.25">
      <c r="A54" s="1"/>
      <c r="B54" s="21"/>
      <c r="D54" s="7"/>
      <c r="E54" s="19"/>
      <c r="F54" s="7"/>
    </row>
    <row r="55" spans="1:6" ht="15" customHeight="1" x14ac:dyDescent="0.25">
      <c r="A55" s="1"/>
      <c r="B55" s="21"/>
      <c r="D55" s="7"/>
      <c r="E55" s="19"/>
      <c r="F55" s="7"/>
    </row>
    <row r="56" spans="1:6" ht="15" customHeight="1" x14ac:dyDescent="0.25">
      <c r="A56" s="1"/>
      <c r="B56" s="21"/>
      <c r="D56" s="7"/>
      <c r="E56" s="19"/>
      <c r="F56" s="7"/>
    </row>
    <row r="57" spans="1:6" ht="15" customHeight="1" x14ac:dyDescent="0.25">
      <c r="A57" s="1"/>
      <c r="B57" s="21"/>
      <c r="D57" s="7"/>
      <c r="E57" s="19"/>
      <c r="F57" s="7"/>
    </row>
    <row r="58" spans="1:6" ht="15" customHeight="1" x14ac:dyDescent="0.25">
      <c r="A58" s="1"/>
      <c r="B58" s="21"/>
      <c r="D58" s="7"/>
      <c r="E58" s="19"/>
      <c r="F58" s="7"/>
    </row>
    <row r="59" spans="1:6" ht="15" customHeight="1" x14ac:dyDescent="0.25">
      <c r="A59" s="1"/>
      <c r="B59" s="21"/>
      <c r="D59" s="7"/>
      <c r="E59" s="19"/>
      <c r="F59" s="7"/>
    </row>
    <row r="60" spans="1:6" ht="15" customHeight="1" x14ac:dyDescent="0.25">
      <c r="A60" s="1"/>
      <c r="B60" s="21"/>
      <c r="D60" s="7"/>
      <c r="E60" s="19"/>
      <c r="F60" s="7"/>
    </row>
    <row r="61" spans="1:6" ht="15" customHeight="1" x14ac:dyDescent="0.25">
      <c r="A61" s="1"/>
      <c r="B61" s="21"/>
      <c r="D61" s="7"/>
      <c r="E61" s="19"/>
      <c r="F61" s="7"/>
    </row>
    <row r="62" spans="1:6" ht="15" customHeight="1" x14ac:dyDescent="0.25">
      <c r="A62" s="1"/>
      <c r="B62" s="21"/>
      <c r="D62" s="7"/>
      <c r="E62" s="19"/>
      <c r="F62" s="7"/>
    </row>
    <row r="63" spans="1:6" ht="15" customHeight="1" x14ac:dyDescent="0.25">
      <c r="A63" s="1"/>
      <c r="B63" s="21"/>
      <c r="D63" s="7"/>
      <c r="E63" s="19"/>
      <c r="F63" s="7"/>
    </row>
    <row r="64" spans="1:6" ht="15" customHeight="1" x14ac:dyDescent="0.25">
      <c r="A64" s="1"/>
      <c r="B64" s="21"/>
      <c r="D64" s="7"/>
      <c r="E64" s="19"/>
      <c r="F64" s="7"/>
    </row>
    <row r="65" spans="1:6" ht="15" customHeight="1" x14ac:dyDescent="0.25">
      <c r="A65" s="1"/>
      <c r="B65" s="21"/>
      <c r="D65" s="7"/>
      <c r="E65" s="19"/>
      <c r="F65" s="7"/>
    </row>
    <row r="66" spans="1:6" ht="15" customHeight="1" x14ac:dyDescent="0.25">
      <c r="A66" s="1"/>
      <c r="B66" s="21"/>
      <c r="D66" s="7"/>
      <c r="E66" s="19"/>
      <c r="F66" s="7"/>
    </row>
    <row r="67" spans="1:6" ht="15" customHeight="1" x14ac:dyDescent="0.25">
      <c r="A67" s="1"/>
      <c r="B67" s="21"/>
      <c r="D67" s="7"/>
      <c r="E67" s="19"/>
      <c r="F67" s="7"/>
    </row>
    <row r="68" spans="1:6" ht="15" customHeight="1" x14ac:dyDescent="0.25">
      <c r="A68" s="1"/>
      <c r="B68" s="21"/>
      <c r="D68" s="7"/>
      <c r="E68" s="19"/>
      <c r="F68" s="7"/>
    </row>
    <row r="69" spans="1:6" ht="15" customHeight="1" x14ac:dyDescent="0.25">
      <c r="A69" s="1"/>
      <c r="B69" s="21"/>
      <c r="D69" s="7"/>
      <c r="E69" s="19"/>
      <c r="F69" s="7"/>
    </row>
    <row r="70" spans="1:6" ht="15" customHeight="1" x14ac:dyDescent="0.25">
      <c r="A70" s="1"/>
      <c r="B70" s="21"/>
      <c r="D70" s="7"/>
      <c r="E70" s="19"/>
      <c r="F70" s="7"/>
    </row>
    <row r="71" spans="1:6" ht="15" customHeight="1" x14ac:dyDescent="0.25">
      <c r="A71" s="1"/>
      <c r="B71" s="21"/>
      <c r="D71" s="7"/>
      <c r="E71" s="19"/>
      <c r="F71" s="7"/>
    </row>
    <row r="72" spans="1:6" ht="15" customHeight="1" x14ac:dyDescent="0.25">
      <c r="A72" s="1"/>
      <c r="B72" s="21"/>
      <c r="D72" s="7"/>
      <c r="E72" s="19"/>
      <c r="F72" s="7"/>
    </row>
    <row r="73" spans="1:6" ht="15" customHeight="1" x14ac:dyDescent="0.25">
      <c r="A73" s="1"/>
      <c r="B73" s="21"/>
      <c r="D73" s="7"/>
      <c r="E73" s="19"/>
      <c r="F73" s="7"/>
    </row>
    <row r="74" spans="1:6" ht="15" customHeight="1" x14ac:dyDescent="0.25">
      <c r="A74" s="1"/>
      <c r="B74" s="21"/>
      <c r="D74" s="7"/>
      <c r="E74" s="19"/>
      <c r="F74" s="7"/>
    </row>
    <row r="75" spans="1:6" ht="15" customHeight="1" x14ac:dyDescent="0.25">
      <c r="A75" s="1"/>
      <c r="B75" s="21"/>
      <c r="D75" s="7"/>
      <c r="E75" s="19"/>
      <c r="F75" s="7"/>
    </row>
    <row r="76" spans="1:6" ht="15" customHeight="1" x14ac:dyDescent="0.25">
      <c r="A76" s="1"/>
      <c r="B76" s="21"/>
      <c r="D76" s="7"/>
      <c r="E76" s="19"/>
      <c r="F76" s="7"/>
    </row>
    <row r="77" spans="1:6" ht="15" customHeight="1" x14ac:dyDescent="0.25">
      <c r="A77" s="1"/>
      <c r="B77" s="21"/>
      <c r="D77" s="7"/>
      <c r="E77" s="19"/>
      <c r="F77" s="7"/>
    </row>
    <row r="78" spans="1:6" ht="15" customHeight="1" x14ac:dyDescent="0.25">
      <c r="A78" s="1"/>
      <c r="B78" s="21"/>
      <c r="D78" s="7"/>
      <c r="E78" s="19"/>
      <c r="F78" s="7"/>
    </row>
    <row r="79" spans="1:6" ht="15" customHeight="1" x14ac:dyDescent="0.25">
      <c r="A79" s="1"/>
      <c r="B79" s="21"/>
      <c r="D79" s="7"/>
      <c r="E79" s="19"/>
      <c r="F79" s="7"/>
    </row>
    <row r="80" spans="1:6" ht="15" customHeight="1" x14ac:dyDescent="0.25">
      <c r="A80" s="1"/>
      <c r="B80" s="21"/>
      <c r="D80" s="7"/>
      <c r="E80" s="19"/>
      <c r="F80" s="7"/>
    </row>
    <row r="81" spans="1:6" ht="15" customHeight="1" x14ac:dyDescent="0.25">
      <c r="A81" s="1"/>
      <c r="B81" s="21"/>
      <c r="D81" s="7"/>
      <c r="E81" s="19"/>
      <c r="F81" s="7"/>
    </row>
    <row r="82" spans="1:6" ht="15" customHeight="1" x14ac:dyDescent="0.25">
      <c r="A82" s="1"/>
      <c r="B82" s="21"/>
      <c r="D82" s="7"/>
      <c r="E82" s="19"/>
      <c r="F82" s="7"/>
    </row>
    <row r="83" spans="1:6" ht="15" customHeight="1" x14ac:dyDescent="0.25">
      <c r="A83" s="1"/>
      <c r="B83" s="21"/>
      <c r="D83" s="7"/>
      <c r="E83" s="19"/>
      <c r="F83" s="7"/>
    </row>
    <row r="84" spans="1:6" ht="15" customHeight="1" x14ac:dyDescent="0.25">
      <c r="A84" s="1"/>
      <c r="B84" s="21"/>
      <c r="D84" s="7"/>
      <c r="E84" s="19"/>
      <c r="F84" s="7"/>
    </row>
    <row r="85" spans="1:6" ht="15" customHeight="1" x14ac:dyDescent="0.25">
      <c r="A85" s="1"/>
      <c r="B85" s="21"/>
      <c r="D85" s="7"/>
      <c r="E85" s="19"/>
      <c r="F85" s="7"/>
    </row>
    <row r="86" spans="1:6" ht="15" customHeight="1" x14ac:dyDescent="0.25">
      <c r="A86" s="1"/>
      <c r="B86" s="21"/>
      <c r="D86" s="7"/>
      <c r="E86" s="19"/>
      <c r="F86" s="7"/>
    </row>
    <row r="87" spans="1:6" ht="15" customHeight="1" x14ac:dyDescent="0.25">
      <c r="A87" s="1"/>
      <c r="B87" s="21"/>
      <c r="D87" s="7"/>
      <c r="E87" s="19"/>
      <c r="F87" s="7"/>
    </row>
    <row r="88" spans="1:6" ht="15" customHeight="1" x14ac:dyDescent="0.25">
      <c r="A88" s="1"/>
      <c r="B88" s="21"/>
      <c r="D88" s="7"/>
      <c r="E88" s="19"/>
      <c r="F88" s="7"/>
    </row>
    <row r="89" spans="1:6" ht="15" customHeight="1" x14ac:dyDescent="0.25">
      <c r="A89" s="1"/>
      <c r="B89" s="21"/>
      <c r="D89" s="7"/>
      <c r="E89" s="19"/>
      <c r="F89" s="7"/>
    </row>
    <row r="90" spans="1:6" ht="15" customHeight="1" x14ac:dyDescent="0.25">
      <c r="A90" s="1"/>
      <c r="B90" s="21"/>
      <c r="D90" s="7"/>
      <c r="E90" s="19"/>
      <c r="F90" s="7"/>
    </row>
    <row r="91" spans="1:6" ht="15" customHeight="1" x14ac:dyDescent="0.25">
      <c r="A91" s="1"/>
      <c r="B91" s="21"/>
      <c r="D91" s="7"/>
      <c r="E91" s="19"/>
      <c r="F91" s="7"/>
    </row>
    <row r="92" spans="1:6" ht="15" customHeight="1" x14ac:dyDescent="0.25">
      <c r="A92" s="1"/>
      <c r="B92" s="21"/>
      <c r="D92" s="7"/>
      <c r="E92" s="19"/>
      <c r="F92" s="7"/>
    </row>
    <row r="93" spans="1:6" ht="15" customHeight="1" x14ac:dyDescent="0.25">
      <c r="A93" s="1"/>
      <c r="B93" s="21"/>
      <c r="D93" s="7"/>
      <c r="E93" s="19"/>
      <c r="F93" s="7"/>
    </row>
    <row r="94" spans="1:6" ht="15" customHeight="1" x14ac:dyDescent="0.25">
      <c r="A94" s="1"/>
      <c r="B94" s="21"/>
      <c r="D94" s="7"/>
      <c r="E94" s="19"/>
      <c r="F94" s="7"/>
    </row>
    <row r="95" spans="1:6" ht="15" customHeight="1" x14ac:dyDescent="0.25">
      <c r="A95" s="1"/>
      <c r="B95" s="21"/>
      <c r="D95" s="7"/>
      <c r="E95" s="19"/>
      <c r="F95" s="7"/>
    </row>
    <row r="96" spans="1:6" ht="15" customHeight="1" x14ac:dyDescent="0.25">
      <c r="A96" s="1"/>
      <c r="B96" s="21"/>
      <c r="D96" s="7"/>
      <c r="E96" s="19"/>
      <c r="F96" s="7"/>
    </row>
    <row r="97" spans="1:6" ht="15" customHeight="1" x14ac:dyDescent="0.25">
      <c r="A97" s="1"/>
      <c r="B97" s="21"/>
      <c r="D97" s="7"/>
      <c r="E97" s="19"/>
      <c r="F97" s="7"/>
    </row>
    <row r="98" spans="1:6" ht="15" customHeight="1" x14ac:dyDescent="0.25">
      <c r="A98" s="1"/>
      <c r="B98" s="21"/>
      <c r="D98" s="7"/>
      <c r="E98" s="19"/>
      <c r="F98" s="7"/>
    </row>
    <row r="99" spans="1:6" ht="15" customHeight="1" x14ac:dyDescent="0.25">
      <c r="A99" s="1"/>
      <c r="B99" s="21"/>
      <c r="D99" s="7"/>
      <c r="E99" s="19"/>
      <c r="F99" s="7"/>
    </row>
    <row r="100" spans="1:6" ht="15" customHeight="1" x14ac:dyDescent="0.25">
      <c r="A100" s="1"/>
      <c r="B100" s="21"/>
      <c r="D100" s="7"/>
      <c r="E100" s="19"/>
      <c r="F100" s="7"/>
    </row>
    <row r="101" spans="1:6" ht="15" customHeight="1" x14ac:dyDescent="0.25">
      <c r="A101" s="1"/>
      <c r="B101" s="21"/>
      <c r="D101" s="7"/>
      <c r="E101" s="19"/>
      <c r="F101" s="7"/>
    </row>
    <row r="102" spans="1:6" ht="15" customHeight="1" x14ac:dyDescent="0.25">
      <c r="A102" s="1"/>
      <c r="B102" s="21"/>
      <c r="D102" s="7"/>
      <c r="E102" s="19"/>
      <c r="F102" s="7"/>
    </row>
    <row r="103" spans="1:6" ht="15" customHeight="1" x14ac:dyDescent="0.25">
      <c r="A103" s="1"/>
      <c r="B103" s="21"/>
      <c r="D103" s="7"/>
      <c r="E103" s="19"/>
      <c r="F103" s="7"/>
    </row>
    <row r="104" spans="1:6" ht="15" customHeight="1" x14ac:dyDescent="0.25">
      <c r="A104" s="1"/>
      <c r="B104" s="21"/>
      <c r="D104" s="7"/>
      <c r="E104" s="19"/>
      <c r="F104" s="7"/>
    </row>
    <row r="105" spans="1:6" ht="15" customHeight="1" x14ac:dyDescent="0.25">
      <c r="A105" s="1"/>
      <c r="B105" s="21"/>
      <c r="D105" s="7"/>
      <c r="E105" s="19"/>
      <c r="F105" s="7"/>
    </row>
    <row r="106" spans="1:6" ht="15" customHeight="1" x14ac:dyDescent="0.25">
      <c r="A106" s="1"/>
      <c r="B106" s="21"/>
      <c r="D106" s="7"/>
      <c r="E106" s="19"/>
      <c r="F106" s="7"/>
    </row>
    <row r="107" spans="1:6" ht="15" customHeight="1" x14ac:dyDescent="0.25">
      <c r="A107" s="1"/>
      <c r="B107" s="21"/>
      <c r="D107" s="7"/>
      <c r="E107" s="19"/>
      <c r="F107" s="7"/>
    </row>
    <row r="108" spans="1:6" ht="15" customHeight="1" x14ac:dyDescent="0.25">
      <c r="A108" s="1"/>
      <c r="B108" s="21"/>
      <c r="D108" s="7"/>
      <c r="E108" s="19"/>
      <c r="F108" s="7"/>
    </row>
    <row r="109" spans="1:6" ht="15" customHeight="1" x14ac:dyDescent="0.25">
      <c r="A109" s="1"/>
      <c r="B109" s="21"/>
      <c r="D109" s="7"/>
      <c r="E109" s="19"/>
      <c r="F109" s="7"/>
    </row>
    <row r="110" spans="1:6" ht="15" customHeight="1" x14ac:dyDescent="0.25">
      <c r="A110" s="1"/>
      <c r="B110" s="21"/>
      <c r="D110" s="7"/>
      <c r="E110" s="19"/>
      <c r="F110" s="7"/>
    </row>
    <row r="111" spans="1:6" ht="15" customHeight="1" x14ac:dyDescent="0.25">
      <c r="A111" s="1"/>
      <c r="B111" s="21"/>
      <c r="D111" s="7"/>
      <c r="E111" s="19"/>
      <c r="F111" s="7"/>
    </row>
    <row r="112" spans="1:6" ht="15" customHeight="1" x14ac:dyDescent="0.25">
      <c r="A112" s="1"/>
      <c r="B112" s="21"/>
      <c r="D112" s="7"/>
      <c r="E112" s="19"/>
      <c r="F112" s="7"/>
    </row>
    <row r="113" spans="1:6" ht="15" customHeight="1" x14ac:dyDescent="0.25">
      <c r="A113" s="1"/>
      <c r="B113" s="21"/>
      <c r="D113" s="7"/>
      <c r="E113" s="19"/>
      <c r="F113" s="7"/>
    </row>
    <row r="114" spans="1:6" ht="15" customHeight="1" x14ac:dyDescent="0.25">
      <c r="A114" s="1"/>
      <c r="B114" s="21"/>
      <c r="D114" s="7"/>
      <c r="E114" s="19"/>
      <c r="F114" s="7"/>
    </row>
    <row r="115" spans="1:6" ht="15" customHeight="1" x14ac:dyDescent="0.25">
      <c r="A115" s="1"/>
      <c r="B115" s="21"/>
      <c r="D115" s="7"/>
      <c r="E115" s="19"/>
      <c r="F115" s="7"/>
    </row>
    <row r="116" spans="1:6" ht="15" customHeight="1" x14ac:dyDescent="0.25">
      <c r="A116" s="1"/>
      <c r="B116" s="21"/>
      <c r="D116" s="7"/>
      <c r="E116" s="19"/>
      <c r="F116" s="7"/>
    </row>
    <row r="117" spans="1:6" ht="15" customHeight="1" x14ac:dyDescent="0.25">
      <c r="A117" s="1"/>
      <c r="B117" s="21"/>
      <c r="D117" s="7"/>
      <c r="E117" s="19"/>
      <c r="F117" s="7"/>
    </row>
    <row r="118" spans="1:6" ht="15" customHeight="1" x14ac:dyDescent="0.25">
      <c r="A118" s="1"/>
      <c r="B118" s="21"/>
      <c r="D118" s="7"/>
      <c r="E118" s="19"/>
      <c r="F118" s="7"/>
    </row>
    <row r="119" spans="1:6" ht="15" customHeight="1" x14ac:dyDescent="0.25">
      <c r="A119" s="1"/>
      <c r="B119" s="21"/>
      <c r="D119" s="7"/>
      <c r="E119" s="19"/>
      <c r="F119" s="7"/>
    </row>
    <row r="120" spans="1:6" ht="15" customHeight="1" x14ac:dyDescent="0.25">
      <c r="A120" s="1"/>
      <c r="B120" s="21"/>
      <c r="D120" s="7"/>
      <c r="E120" s="19"/>
      <c r="F120" s="7"/>
    </row>
    <row r="121" spans="1:6" ht="15" customHeight="1" x14ac:dyDescent="0.25">
      <c r="A121" s="1"/>
      <c r="B121" s="21"/>
      <c r="D121" s="7"/>
      <c r="E121" s="19"/>
      <c r="F121" s="7"/>
    </row>
    <row r="122" spans="1:6" ht="15" customHeight="1" x14ac:dyDescent="0.25">
      <c r="A122" s="1"/>
      <c r="B122" s="21"/>
      <c r="D122" s="7"/>
      <c r="E122" s="19"/>
      <c r="F122" s="7"/>
    </row>
    <row r="123" spans="1:6" ht="15" customHeight="1" x14ac:dyDescent="0.25">
      <c r="A123" s="1"/>
      <c r="B123" s="21"/>
      <c r="D123" s="7"/>
      <c r="E123" s="19"/>
      <c r="F123" s="7"/>
    </row>
    <row r="124" spans="1:6" ht="15" customHeight="1" x14ac:dyDescent="0.25">
      <c r="A124" s="1"/>
      <c r="B124" s="21"/>
      <c r="D124" s="7"/>
      <c r="E124" s="19"/>
      <c r="F124" s="7"/>
    </row>
    <row r="125" spans="1:6" ht="15" customHeight="1" x14ac:dyDescent="0.25">
      <c r="A125" s="1"/>
      <c r="B125" s="21"/>
      <c r="D125" s="7"/>
      <c r="E125" s="19"/>
      <c r="F125" s="7"/>
    </row>
    <row r="126" spans="1:6" ht="15" customHeight="1" x14ac:dyDescent="0.25">
      <c r="A126" s="1"/>
      <c r="B126" s="21"/>
      <c r="D126" s="7"/>
      <c r="E126" s="19"/>
      <c r="F126" s="7"/>
    </row>
    <row r="127" spans="1:6" ht="15" customHeight="1" x14ac:dyDescent="0.25">
      <c r="A127" s="1"/>
      <c r="B127" s="21"/>
      <c r="D127" s="7"/>
      <c r="E127" s="19"/>
      <c r="F127" s="7"/>
    </row>
    <row r="128" spans="1:6" ht="15" customHeight="1" x14ac:dyDescent="0.25">
      <c r="A128" s="1"/>
      <c r="B128" s="21"/>
      <c r="D128" s="7"/>
      <c r="E128" s="19"/>
      <c r="F128" s="7"/>
    </row>
    <row r="129" spans="1:6" ht="15" customHeight="1" x14ac:dyDescent="0.25">
      <c r="A129" s="1"/>
      <c r="B129" s="21"/>
      <c r="D129" s="7"/>
      <c r="E129" s="19"/>
      <c r="F129" s="7"/>
    </row>
    <row r="130" spans="1:6" ht="15" customHeight="1" x14ac:dyDescent="0.25">
      <c r="A130" s="1"/>
      <c r="B130" s="21"/>
      <c r="D130" s="7"/>
      <c r="E130" s="19"/>
      <c r="F130" s="7"/>
    </row>
    <row r="131" spans="1:6" ht="15" customHeight="1" x14ac:dyDescent="0.25">
      <c r="A131" s="1"/>
      <c r="B131" s="1"/>
      <c r="D131" s="7"/>
      <c r="E131" s="19"/>
      <c r="F131" s="7"/>
    </row>
    <row r="132" spans="1:6" ht="15" customHeight="1" x14ac:dyDescent="0.25">
      <c r="A132" s="1"/>
      <c r="B132" s="1"/>
      <c r="D132" s="7"/>
      <c r="E132" s="19"/>
      <c r="F132" s="7"/>
    </row>
    <row r="133" spans="1:6" ht="15" customHeight="1" x14ac:dyDescent="0.25">
      <c r="A133" s="1"/>
      <c r="B133" s="1"/>
      <c r="D133" s="7"/>
      <c r="E133" s="19"/>
      <c r="F133" s="7"/>
    </row>
    <row r="134" spans="1:6" ht="15" customHeight="1" x14ac:dyDescent="0.25">
      <c r="A134" s="1"/>
      <c r="B134" s="1"/>
      <c r="D134" s="7"/>
      <c r="E134" s="19"/>
      <c r="F134" s="7"/>
    </row>
    <row r="135" spans="1:6" ht="15" customHeight="1" x14ac:dyDescent="0.25">
      <c r="A135" s="1"/>
      <c r="B135" s="1"/>
      <c r="D135" s="7"/>
      <c r="E135" s="19"/>
      <c r="F135" s="7"/>
    </row>
    <row r="136" spans="1:6" ht="15" customHeight="1" x14ac:dyDescent="0.25">
      <c r="A136" s="1"/>
      <c r="B136" s="1"/>
      <c r="D136" s="7"/>
      <c r="E136" s="19"/>
      <c r="F136" s="7"/>
    </row>
    <row r="137" spans="1:6" ht="15" customHeight="1" x14ac:dyDescent="0.25">
      <c r="A137" s="1"/>
      <c r="B137" s="1"/>
      <c r="D137" s="7"/>
      <c r="E137" s="19"/>
      <c r="F137" s="7"/>
    </row>
    <row r="138" spans="1:6" ht="15" customHeight="1" x14ac:dyDescent="0.25">
      <c r="A138" s="1"/>
      <c r="B138" s="1"/>
      <c r="D138" s="7"/>
      <c r="E138" s="19"/>
      <c r="F138" s="7"/>
    </row>
    <row r="139" spans="1:6" ht="15" customHeight="1" x14ac:dyDescent="0.25">
      <c r="A139" s="1"/>
      <c r="B139" s="1"/>
      <c r="D139" s="7"/>
      <c r="E139" s="19"/>
      <c r="F139" s="7"/>
    </row>
    <row r="140" spans="1:6" ht="15" customHeight="1" x14ac:dyDescent="0.25">
      <c r="A140" s="1"/>
      <c r="B140" s="1"/>
      <c r="D140" s="7"/>
      <c r="E140" s="19"/>
      <c r="F140" s="7"/>
    </row>
    <row r="141" spans="1:6" ht="15" customHeight="1" x14ac:dyDescent="0.25">
      <c r="A141" s="1"/>
      <c r="B141" s="1"/>
      <c r="D141" s="7"/>
      <c r="E141" s="19"/>
      <c r="F141" s="7"/>
    </row>
    <row r="142" spans="1:6" ht="15" customHeight="1" x14ac:dyDescent="0.25">
      <c r="A142" s="1"/>
      <c r="B142" s="1"/>
      <c r="D142" s="7"/>
      <c r="E142" s="19"/>
      <c r="F142" s="7"/>
    </row>
    <row r="143" spans="1:6" ht="15" customHeight="1" x14ac:dyDescent="0.25">
      <c r="A143" s="1"/>
      <c r="B143" s="1"/>
      <c r="D143" s="7"/>
      <c r="E143" s="19"/>
      <c r="F143" s="7"/>
    </row>
    <row r="144" spans="1:6" ht="15" customHeight="1" x14ac:dyDescent="0.25">
      <c r="A144" s="1"/>
      <c r="B144" s="1"/>
      <c r="D144" s="7"/>
      <c r="E144" s="19"/>
      <c r="F144" s="7"/>
    </row>
    <row r="145" spans="1:6" ht="15" customHeight="1" x14ac:dyDescent="0.25">
      <c r="A145" s="1"/>
      <c r="B145" s="1"/>
      <c r="D145" s="7"/>
      <c r="E145" s="19"/>
      <c r="F145" s="7"/>
    </row>
    <row r="146" spans="1:6" ht="15" customHeight="1" x14ac:dyDescent="0.25">
      <c r="A146" s="1"/>
      <c r="B146" s="1"/>
      <c r="D146" s="7"/>
      <c r="E146" s="19"/>
      <c r="F146" s="7"/>
    </row>
    <row r="147" spans="1:6" ht="15" customHeight="1" x14ac:dyDescent="0.25">
      <c r="A147" s="1"/>
      <c r="B147" s="1"/>
      <c r="D147" s="7"/>
      <c r="E147" s="19"/>
      <c r="F147" s="7"/>
    </row>
    <row r="148" spans="1:6" ht="15" customHeight="1" x14ac:dyDescent="0.25">
      <c r="A148" s="1"/>
      <c r="B148" s="1"/>
      <c r="D148" s="7"/>
      <c r="E148" s="19"/>
      <c r="F148" s="7"/>
    </row>
    <row r="149" spans="1:6" ht="15" customHeight="1" x14ac:dyDescent="0.25">
      <c r="A149" s="1"/>
      <c r="B149" s="1"/>
      <c r="D149" s="7"/>
      <c r="E149" s="19"/>
      <c r="F149" s="7"/>
    </row>
    <row r="150" spans="1:6" ht="15" customHeight="1" x14ac:dyDescent="0.25">
      <c r="A150" s="1"/>
      <c r="B150" s="1"/>
      <c r="D150" s="7"/>
      <c r="E150" s="19"/>
      <c r="F150" s="7"/>
    </row>
    <row r="151" spans="1:6" ht="15" customHeight="1" x14ac:dyDescent="0.25">
      <c r="A151" s="1"/>
      <c r="B151" s="1"/>
      <c r="D151" s="7"/>
      <c r="E151" s="19"/>
      <c r="F151" s="7"/>
    </row>
    <row r="152" spans="1:6" ht="15" customHeight="1" x14ac:dyDescent="0.25">
      <c r="A152" s="1"/>
      <c r="B152" s="1"/>
      <c r="D152" s="7"/>
      <c r="E152" s="19"/>
      <c r="F152" s="7"/>
    </row>
    <row r="153" spans="1:6" ht="15" customHeight="1" x14ac:dyDescent="0.25">
      <c r="A153" s="1"/>
      <c r="B153" s="1"/>
      <c r="D153" s="7"/>
      <c r="E153" s="19"/>
      <c r="F153" s="7"/>
    </row>
    <row r="154" spans="1:6" ht="15" customHeight="1" x14ac:dyDescent="0.25">
      <c r="A154" s="1"/>
      <c r="B154" s="1"/>
      <c r="D154" s="7"/>
      <c r="E154" s="19"/>
      <c r="F154" s="7"/>
    </row>
    <row r="155" spans="1:6" ht="15" customHeight="1" x14ac:dyDescent="0.25">
      <c r="A155" s="1"/>
      <c r="B155" s="1"/>
      <c r="D155" s="7"/>
      <c r="E155" s="19"/>
      <c r="F155" s="7"/>
    </row>
    <row r="156" spans="1:6" ht="15" customHeight="1" x14ac:dyDescent="0.25">
      <c r="A156" s="1"/>
      <c r="B156" s="1"/>
      <c r="D156" s="7"/>
      <c r="E156" s="19"/>
      <c r="F156" s="7"/>
    </row>
    <row r="157" spans="1:6" ht="15" customHeight="1" x14ac:dyDescent="0.25">
      <c r="A157" s="1"/>
      <c r="B157" s="1"/>
      <c r="D157" s="7"/>
      <c r="E157" s="19"/>
      <c r="F157" s="7"/>
    </row>
    <row r="158" spans="1:6" ht="15" customHeight="1" x14ac:dyDescent="0.25">
      <c r="A158" s="1"/>
      <c r="B158" s="1"/>
      <c r="D158" s="7"/>
      <c r="E158" s="19"/>
      <c r="F158" s="7"/>
    </row>
    <row r="159" spans="1:6" ht="15" customHeight="1" x14ac:dyDescent="0.25">
      <c r="A159" s="1"/>
      <c r="B159" s="1"/>
      <c r="D159" s="7"/>
      <c r="E159" s="19"/>
      <c r="F159" s="7"/>
    </row>
    <row r="160" spans="1:6" ht="15" customHeight="1" x14ac:dyDescent="0.25">
      <c r="A160" s="1"/>
      <c r="B160" s="1"/>
      <c r="D160" s="7"/>
      <c r="E160" s="19"/>
      <c r="F160" s="7"/>
    </row>
    <row r="161" spans="1:6" ht="15" customHeight="1" x14ac:dyDescent="0.25">
      <c r="A161" s="1"/>
      <c r="B161" s="1"/>
      <c r="D161" s="7"/>
      <c r="E161" s="19"/>
      <c r="F161" s="7"/>
    </row>
    <row r="162" spans="1:6" ht="15" customHeight="1" x14ac:dyDescent="0.25">
      <c r="A162" s="1"/>
      <c r="B162" s="1"/>
      <c r="D162" s="7"/>
      <c r="E162" s="19"/>
      <c r="F162" s="7"/>
    </row>
    <row r="163" spans="1:6" ht="15" customHeight="1" x14ac:dyDescent="0.25">
      <c r="A163" s="1"/>
      <c r="B163" s="1"/>
      <c r="D163" s="7"/>
      <c r="E163" s="19"/>
      <c r="F163" s="7"/>
    </row>
    <row r="164" spans="1:6" ht="15" customHeight="1" x14ac:dyDescent="0.25">
      <c r="A164" s="1"/>
      <c r="B164" s="1"/>
      <c r="D164" s="7"/>
      <c r="E164" s="19"/>
      <c r="F164" s="7"/>
    </row>
    <row r="165" spans="1:6" ht="15" customHeight="1" x14ac:dyDescent="0.25">
      <c r="A165" s="1"/>
      <c r="B165" s="1"/>
      <c r="D165" s="7"/>
      <c r="E165" s="19"/>
      <c r="F165" s="7"/>
    </row>
    <row r="166" spans="1:6" ht="15" customHeight="1" x14ac:dyDescent="0.25">
      <c r="A166" s="1"/>
      <c r="B166" s="1"/>
      <c r="D166" s="7"/>
      <c r="E166" s="19"/>
      <c r="F166" s="7"/>
    </row>
    <row r="167" spans="1:6" ht="15" customHeight="1" x14ac:dyDescent="0.25">
      <c r="A167" s="1"/>
      <c r="B167" s="1"/>
      <c r="D167" s="7"/>
      <c r="E167" s="19"/>
      <c r="F167" s="7"/>
    </row>
    <row r="168" spans="1:6" ht="15" customHeight="1" x14ac:dyDescent="0.25">
      <c r="A168" s="1"/>
      <c r="B168" s="1"/>
      <c r="D168" s="7"/>
      <c r="E168" s="19"/>
      <c r="F168" s="7"/>
    </row>
    <row r="169" spans="1:6" ht="15" customHeight="1" x14ac:dyDescent="0.25">
      <c r="A169" s="1"/>
      <c r="B169" s="1"/>
      <c r="D169" s="7"/>
      <c r="E169" s="19"/>
      <c r="F169" s="7"/>
    </row>
    <row r="170" spans="1:6" ht="15" customHeight="1" x14ac:dyDescent="0.25">
      <c r="A170" s="1"/>
      <c r="B170" s="1"/>
      <c r="D170" s="7"/>
      <c r="E170" s="19"/>
      <c r="F170" s="7"/>
    </row>
    <row r="171" spans="1:6" ht="15" customHeight="1" x14ac:dyDescent="0.25">
      <c r="A171" s="1"/>
      <c r="B171" s="1"/>
      <c r="D171" s="7"/>
      <c r="E171" s="19"/>
      <c r="F171" s="7"/>
    </row>
    <row r="172" spans="1:6" ht="15" customHeight="1" x14ac:dyDescent="0.25">
      <c r="A172" s="1"/>
      <c r="B172" s="1"/>
      <c r="D172" s="7"/>
      <c r="E172" s="19"/>
      <c r="F172" s="7"/>
    </row>
    <row r="173" spans="1:6" ht="15" customHeight="1" x14ac:dyDescent="0.25">
      <c r="A173" s="1"/>
      <c r="B173" s="1"/>
      <c r="D173" s="7"/>
      <c r="E173" s="19"/>
      <c r="F173" s="7"/>
    </row>
    <row r="174" spans="1:6" ht="15" customHeight="1" x14ac:dyDescent="0.25">
      <c r="A174" s="1"/>
      <c r="B174" s="1"/>
      <c r="D174" s="7"/>
      <c r="E174" s="19"/>
      <c r="F174" s="7"/>
    </row>
    <row r="175" spans="1:6" ht="15" customHeight="1" x14ac:dyDescent="0.25">
      <c r="A175" s="1"/>
      <c r="B175" s="1"/>
      <c r="D175" s="7"/>
      <c r="E175" s="19"/>
      <c r="F175" s="7"/>
    </row>
    <row r="176" spans="1:6" ht="15" customHeight="1" x14ac:dyDescent="0.25">
      <c r="A176" s="1"/>
      <c r="B176" s="1"/>
      <c r="D176" s="7"/>
      <c r="E176" s="19"/>
      <c r="F176" s="7"/>
    </row>
    <row r="177" spans="1:6" ht="15" customHeight="1" x14ac:dyDescent="0.25">
      <c r="A177" s="1"/>
      <c r="B177" s="1"/>
      <c r="D177" s="7"/>
      <c r="E177" s="19"/>
      <c r="F177" s="7"/>
    </row>
    <row r="178" spans="1:6" ht="15" customHeight="1" x14ac:dyDescent="0.25">
      <c r="A178" s="1"/>
      <c r="B178" s="1"/>
      <c r="D178" s="7"/>
      <c r="E178" s="19"/>
      <c r="F178" s="7"/>
    </row>
    <row r="179" spans="1:6" ht="15" customHeight="1" x14ac:dyDescent="0.25">
      <c r="A179" s="1"/>
      <c r="B179" s="1"/>
      <c r="D179" s="7"/>
      <c r="E179" s="19"/>
      <c r="F179" s="7"/>
    </row>
    <row r="180" spans="1:6" ht="15" customHeight="1" x14ac:dyDescent="0.25">
      <c r="A180" s="1"/>
      <c r="B180" s="1"/>
      <c r="D180" s="7"/>
      <c r="E180" s="19"/>
      <c r="F180" s="7"/>
    </row>
    <row r="181" spans="1:6" ht="15" customHeight="1" x14ac:dyDescent="0.25">
      <c r="A181" s="1"/>
      <c r="B181" s="1"/>
      <c r="D181" s="7"/>
      <c r="E181" s="19"/>
      <c r="F181" s="7"/>
    </row>
    <row r="182" spans="1:6" ht="15" customHeight="1" x14ac:dyDescent="0.25">
      <c r="A182" s="1"/>
      <c r="B182" s="1"/>
      <c r="D182" s="7"/>
      <c r="E182" s="19"/>
      <c r="F182" s="7"/>
    </row>
    <row r="183" spans="1:6" ht="15" customHeight="1" x14ac:dyDescent="0.25">
      <c r="A183" s="1"/>
      <c r="B183" s="1"/>
      <c r="D183" s="7"/>
      <c r="E183" s="19"/>
      <c r="F183" s="7"/>
    </row>
    <row r="184" spans="1:6" ht="15" customHeight="1" x14ac:dyDescent="0.25">
      <c r="A184" s="1"/>
      <c r="B184" s="1"/>
      <c r="D184" s="7"/>
      <c r="E184" s="19"/>
      <c r="F184" s="7"/>
    </row>
    <row r="185" spans="1:6" ht="15" customHeight="1" x14ac:dyDescent="0.25">
      <c r="A185" s="1"/>
      <c r="B185" s="1"/>
      <c r="D185" s="7"/>
      <c r="E185" s="19"/>
      <c r="F185" s="7"/>
    </row>
    <row r="186" spans="1:6" ht="15" customHeight="1" x14ac:dyDescent="0.25">
      <c r="A186" s="1"/>
      <c r="B186" s="1"/>
      <c r="D186" s="7"/>
      <c r="E186" s="19"/>
      <c r="F186" s="7"/>
    </row>
    <row r="187" spans="1:6" ht="15" customHeight="1" x14ac:dyDescent="0.25">
      <c r="A187" s="1"/>
      <c r="B187" s="1"/>
      <c r="D187" s="7"/>
      <c r="E187" s="19"/>
      <c r="F187" s="7"/>
    </row>
    <row r="188" spans="1:6" ht="15" customHeight="1" x14ac:dyDescent="0.25">
      <c r="A188" s="1"/>
      <c r="B188" s="1"/>
      <c r="D188" s="7"/>
      <c r="E188" s="19"/>
      <c r="F188" s="7"/>
    </row>
    <row r="189" spans="1:6" ht="15" customHeight="1" x14ac:dyDescent="0.25">
      <c r="A189" s="1"/>
      <c r="B189" s="1"/>
      <c r="D189" s="7"/>
      <c r="E189" s="19"/>
      <c r="F189" s="7"/>
    </row>
    <row r="190" spans="1:6" ht="15" customHeight="1" x14ac:dyDescent="0.25">
      <c r="A190" s="1"/>
      <c r="B190" s="1"/>
      <c r="D190" s="7"/>
      <c r="E190" s="19"/>
      <c r="F190" s="7"/>
    </row>
    <row r="191" spans="1:6" ht="15" customHeight="1" x14ac:dyDescent="0.25">
      <c r="A191" s="1"/>
      <c r="B191" s="1"/>
      <c r="D191" s="7"/>
      <c r="E191" s="19"/>
      <c r="F191" s="7"/>
    </row>
    <row r="192" spans="1:6" ht="15" customHeight="1" x14ac:dyDescent="0.25">
      <c r="A192" s="1"/>
      <c r="B192" s="1"/>
      <c r="D192" s="7"/>
      <c r="E192" s="19"/>
      <c r="F192" s="7"/>
    </row>
    <row r="193" spans="1:6" ht="15" customHeight="1" x14ac:dyDescent="0.25">
      <c r="A193" s="1"/>
      <c r="B193" s="1"/>
      <c r="D193" s="7"/>
      <c r="E193" s="19"/>
      <c r="F193" s="7"/>
    </row>
    <row r="194" spans="1:6" ht="15" customHeight="1" x14ac:dyDescent="0.25">
      <c r="A194" s="1"/>
      <c r="B194" s="1"/>
      <c r="D194" s="7"/>
      <c r="E194" s="19"/>
      <c r="F194" s="7"/>
    </row>
    <row r="195" spans="1:6" ht="15" customHeight="1" x14ac:dyDescent="0.25">
      <c r="A195" s="1"/>
      <c r="B195" s="1"/>
      <c r="D195" s="7"/>
      <c r="E195" s="19"/>
      <c r="F195" s="7"/>
    </row>
    <row r="196" spans="1:6" ht="15" customHeight="1" x14ac:dyDescent="0.25">
      <c r="A196" s="1"/>
      <c r="B196" s="1"/>
      <c r="D196" s="7"/>
      <c r="E196" s="19"/>
      <c r="F196" s="7"/>
    </row>
    <row r="197" spans="1:6" ht="15" customHeight="1" x14ac:dyDescent="0.25">
      <c r="A197" s="1"/>
      <c r="B197" s="1"/>
      <c r="D197" s="7"/>
      <c r="E197" s="19"/>
      <c r="F197" s="7"/>
    </row>
    <row r="198" spans="1:6" ht="15" customHeight="1" x14ac:dyDescent="0.25">
      <c r="A198" s="1"/>
      <c r="B198" s="1"/>
      <c r="D198" s="7"/>
      <c r="E198" s="19"/>
      <c r="F198" s="7"/>
    </row>
    <row r="199" spans="1:6" ht="15" customHeight="1" x14ac:dyDescent="0.25">
      <c r="A199" s="1"/>
      <c r="B199" s="1"/>
      <c r="D199" s="7"/>
      <c r="E199" s="19"/>
      <c r="F199" s="7"/>
    </row>
    <row r="200" spans="1:6" ht="15" customHeight="1" x14ac:dyDescent="0.25">
      <c r="A200" s="1"/>
      <c r="B200" s="1"/>
      <c r="D200" s="7"/>
      <c r="E200" s="19"/>
      <c r="F200" s="7"/>
    </row>
    <row r="201" spans="1:6" ht="15" customHeight="1" x14ac:dyDescent="0.25">
      <c r="A201" s="1"/>
      <c r="B201" s="1"/>
      <c r="D201" s="7"/>
      <c r="E201" s="19"/>
      <c r="F201" s="7"/>
    </row>
    <row r="202" spans="1:6" ht="15" customHeight="1" x14ac:dyDescent="0.25">
      <c r="A202" s="1"/>
      <c r="B202" s="1"/>
      <c r="D202" s="7"/>
      <c r="E202" s="19"/>
      <c r="F202" s="7"/>
    </row>
    <row r="203" spans="1:6" ht="15" customHeight="1" x14ac:dyDescent="0.25">
      <c r="A203" s="1"/>
      <c r="B203" s="1"/>
      <c r="D203" s="7"/>
      <c r="E203" s="19"/>
      <c r="F203" s="7"/>
    </row>
    <row r="204" spans="1:6" ht="15" customHeight="1" x14ac:dyDescent="0.25">
      <c r="A204" s="1"/>
      <c r="B204" s="1"/>
      <c r="D204" s="7"/>
      <c r="E204" s="19"/>
      <c r="F204" s="7"/>
    </row>
    <row r="205" spans="1:6" ht="15" customHeight="1" x14ac:dyDescent="0.25">
      <c r="A205" s="1"/>
      <c r="B205" s="1"/>
      <c r="D205" s="7"/>
      <c r="E205" s="19"/>
      <c r="F205" s="7"/>
    </row>
    <row r="206" spans="1:6" ht="15" customHeight="1" x14ac:dyDescent="0.25">
      <c r="A206" s="1"/>
      <c r="B206" s="1"/>
      <c r="D206" s="7"/>
      <c r="E206" s="19"/>
      <c r="F206" s="7"/>
    </row>
    <row r="207" spans="1:6" ht="15" customHeight="1" x14ac:dyDescent="0.25">
      <c r="A207" s="1"/>
      <c r="B207" s="1"/>
      <c r="D207" s="7"/>
      <c r="E207" s="19"/>
      <c r="F207" s="7"/>
    </row>
    <row r="208" spans="1:6" ht="15" customHeight="1" x14ac:dyDescent="0.25">
      <c r="A208" s="1"/>
      <c r="B208" s="1"/>
      <c r="D208" s="7"/>
      <c r="E208" s="19"/>
      <c r="F208" s="7"/>
    </row>
    <row r="209" spans="1:6" ht="15" customHeight="1" x14ac:dyDescent="0.25">
      <c r="A209" s="1"/>
      <c r="B209" s="1"/>
      <c r="D209" s="7"/>
      <c r="E209" s="19"/>
      <c r="F209" s="7"/>
    </row>
    <row r="210" spans="1:6" ht="15" customHeight="1" x14ac:dyDescent="0.25">
      <c r="A210" s="1"/>
      <c r="B210" s="1"/>
      <c r="D210" s="7"/>
      <c r="E210" s="19"/>
      <c r="F210" s="7"/>
    </row>
    <row r="211" spans="1:6" ht="15" customHeight="1" x14ac:dyDescent="0.25">
      <c r="A211" s="1"/>
      <c r="B211" s="1"/>
      <c r="D211" s="7"/>
      <c r="E211" s="19"/>
      <c r="F211" s="7"/>
    </row>
    <row r="212" spans="1:6" ht="15" customHeight="1" x14ac:dyDescent="0.25">
      <c r="A212" s="1"/>
      <c r="B212" s="1"/>
      <c r="D212" s="7"/>
      <c r="E212" s="19"/>
      <c r="F212" s="7"/>
    </row>
    <row r="213" spans="1:6" ht="15" customHeight="1" x14ac:dyDescent="0.25">
      <c r="A213" s="1"/>
      <c r="B213" s="1"/>
      <c r="D213" s="7"/>
      <c r="E213" s="19"/>
      <c r="F213" s="7"/>
    </row>
    <row r="214" spans="1:6" ht="15" customHeight="1" x14ac:dyDescent="0.25">
      <c r="A214" s="1"/>
      <c r="B214" s="1"/>
      <c r="D214" s="7"/>
      <c r="E214" s="19"/>
      <c r="F214" s="7"/>
    </row>
    <row r="215" spans="1:6" ht="15" customHeight="1" x14ac:dyDescent="0.25">
      <c r="A215" s="1"/>
      <c r="B215" s="1"/>
      <c r="D215" s="7"/>
      <c r="E215" s="19"/>
      <c r="F215" s="7"/>
    </row>
    <row r="216" spans="1:6" ht="15" customHeight="1" x14ac:dyDescent="0.25">
      <c r="A216" s="1"/>
      <c r="B216" s="1"/>
      <c r="D216" s="7"/>
      <c r="E216" s="19"/>
      <c r="F216" s="7"/>
    </row>
    <row r="217" spans="1:6" ht="15" customHeight="1" x14ac:dyDescent="0.25">
      <c r="A217" s="1"/>
      <c r="B217" s="1"/>
      <c r="D217" s="7"/>
      <c r="E217" s="19"/>
      <c r="F217" s="7"/>
    </row>
    <row r="218" spans="1:6" ht="15" customHeight="1" x14ac:dyDescent="0.25">
      <c r="A218" s="1"/>
      <c r="B218" s="1"/>
      <c r="D218" s="7"/>
      <c r="E218" s="19"/>
      <c r="F218" s="7"/>
    </row>
    <row r="219" spans="1:6" ht="15" customHeight="1" x14ac:dyDescent="0.25">
      <c r="A219" s="1"/>
      <c r="B219" s="1"/>
      <c r="D219" s="7"/>
      <c r="E219" s="19"/>
      <c r="F219" s="7"/>
    </row>
    <row r="220" spans="1:6" ht="15" customHeight="1" x14ac:dyDescent="0.25">
      <c r="A220" s="1"/>
      <c r="B220" s="1"/>
      <c r="D220" s="7"/>
      <c r="E220" s="19"/>
      <c r="F220" s="7"/>
    </row>
    <row r="221" spans="1:6" ht="15" customHeight="1" x14ac:dyDescent="0.25">
      <c r="A221" s="1"/>
      <c r="B221" s="1"/>
      <c r="D221" s="7"/>
      <c r="E221" s="19"/>
      <c r="F221" s="7"/>
    </row>
    <row r="222" spans="1:6" ht="15" customHeight="1" x14ac:dyDescent="0.25">
      <c r="A222" s="1"/>
      <c r="B222" s="1"/>
      <c r="D222" s="7"/>
      <c r="E222" s="19"/>
      <c r="F222" s="7"/>
    </row>
    <row r="223" spans="1:6" ht="15" customHeight="1" x14ac:dyDescent="0.25">
      <c r="A223" s="1"/>
      <c r="B223" s="1"/>
      <c r="D223" s="7"/>
      <c r="E223" s="19"/>
      <c r="F223" s="7"/>
    </row>
    <row r="224" spans="1:6" ht="15" customHeight="1" x14ac:dyDescent="0.25">
      <c r="A224" s="1"/>
      <c r="B224" s="1"/>
      <c r="D224" s="7"/>
      <c r="E224" s="19"/>
      <c r="F224" s="7"/>
    </row>
    <row r="225" spans="1:6" ht="15" customHeight="1" x14ac:dyDescent="0.25">
      <c r="A225" s="1"/>
      <c r="B225" s="1"/>
      <c r="D225" s="7"/>
      <c r="E225" s="19"/>
      <c r="F225" s="7"/>
    </row>
    <row r="226" spans="1:6" ht="15" customHeight="1" x14ac:dyDescent="0.25">
      <c r="A226" s="1"/>
      <c r="B226" s="1"/>
      <c r="D226" s="7"/>
      <c r="E226" s="19"/>
      <c r="F226" s="7"/>
    </row>
    <row r="227" spans="1:6" ht="15" customHeight="1" x14ac:dyDescent="0.25">
      <c r="A227" s="1"/>
      <c r="B227" s="1"/>
      <c r="D227" s="7"/>
      <c r="E227" s="19"/>
      <c r="F227" s="7"/>
    </row>
    <row r="228" spans="1:6" ht="15" customHeight="1" x14ac:dyDescent="0.25">
      <c r="A228" s="1"/>
      <c r="B228" s="1"/>
      <c r="D228" s="7"/>
      <c r="E228" s="19"/>
      <c r="F228" s="7"/>
    </row>
    <row r="229" spans="1:6" ht="15" customHeight="1" x14ac:dyDescent="0.25">
      <c r="A229" s="1"/>
      <c r="B229" s="1"/>
      <c r="D229" s="7"/>
      <c r="E229" s="19"/>
      <c r="F229" s="7"/>
    </row>
    <row r="230" spans="1:6" ht="15" customHeight="1" x14ac:dyDescent="0.25">
      <c r="A230" s="1"/>
      <c r="B230" s="1"/>
      <c r="D230" s="7"/>
      <c r="E230" s="19"/>
      <c r="F230" s="7"/>
    </row>
    <row r="231" spans="1:6" ht="15" customHeight="1" x14ac:dyDescent="0.25">
      <c r="A231" s="1"/>
      <c r="B231" s="1"/>
      <c r="D231" s="7"/>
      <c r="E231" s="19"/>
      <c r="F231" s="7"/>
    </row>
    <row r="232" spans="1:6" ht="15" customHeight="1" x14ac:dyDescent="0.25">
      <c r="A232" s="1"/>
      <c r="B232" s="1"/>
      <c r="D232" s="7"/>
      <c r="E232" s="19"/>
      <c r="F232" s="7"/>
    </row>
    <row r="233" spans="1:6" ht="15" customHeight="1" x14ac:dyDescent="0.25">
      <c r="A233" s="1"/>
      <c r="B233" s="1"/>
      <c r="D233" s="7"/>
      <c r="E233" s="19"/>
      <c r="F233" s="7"/>
    </row>
    <row r="234" spans="1:6" ht="15" customHeight="1" x14ac:dyDescent="0.25">
      <c r="A234" s="1"/>
      <c r="B234" s="1"/>
      <c r="D234" s="7"/>
      <c r="E234" s="19"/>
      <c r="F234" s="7"/>
    </row>
    <row r="235" spans="1:6" ht="15" customHeight="1" x14ac:dyDescent="0.25">
      <c r="A235" s="1"/>
      <c r="B235" s="1"/>
      <c r="D235" s="7"/>
      <c r="E235" s="19"/>
      <c r="F235" s="7"/>
    </row>
    <row r="236" spans="1:6" ht="15" customHeight="1" x14ac:dyDescent="0.25">
      <c r="A236" s="1"/>
      <c r="B236" s="1"/>
      <c r="D236" s="7"/>
      <c r="E236" s="19"/>
      <c r="F236" s="7"/>
    </row>
    <row r="237" spans="1:6" ht="15" customHeight="1" x14ac:dyDescent="0.25">
      <c r="A237" s="1"/>
      <c r="B237" s="1"/>
      <c r="D237" s="7"/>
      <c r="E237" s="19"/>
      <c r="F237" s="7"/>
    </row>
    <row r="238" spans="1:6" ht="15" customHeight="1" x14ac:dyDescent="0.25">
      <c r="A238" s="1"/>
      <c r="B238" s="1"/>
      <c r="D238" s="7"/>
      <c r="E238" s="19"/>
      <c r="F238" s="7"/>
    </row>
    <row r="239" spans="1:6" ht="15" customHeight="1" x14ac:dyDescent="0.25">
      <c r="A239" s="1"/>
      <c r="B239" s="1"/>
      <c r="D239" s="7"/>
      <c r="E239" s="19"/>
      <c r="F239" s="7"/>
    </row>
    <row r="240" spans="1:6" ht="15" customHeight="1" x14ac:dyDescent="0.25">
      <c r="A240" s="1"/>
      <c r="B240" s="1"/>
      <c r="D240" s="7"/>
      <c r="E240" s="19"/>
      <c r="F240" s="7"/>
    </row>
    <row r="241" spans="1:6" ht="15" customHeight="1" x14ac:dyDescent="0.25">
      <c r="A241" s="1"/>
      <c r="B241" s="1"/>
      <c r="D241" s="7"/>
      <c r="E241" s="19"/>
      <c r="F241" s="7"/>
    </row>
    <row r="242" spans="1:6" ht="15" customHeight="1" x14ac:dyDescent="0.25">
      <c r="A242" s="1"/>
      <c r="B242" s="1"/>
      <c r="D242" s="7"/>
      <c r="E242" s="19"/>
      <c r="F242" s="7"/>
    </row>
    <row r="243" spans="1:6" ht="15" customHeight="1" x14ac:dyDescent="0.25">
      <c r="B243" s="1"/>
    </row>
    <row r="244" spans="1:6" ht="15" customHeight="1" x14ac:dyDescent="0.25">
      <c r="B244" s="1"/>
    </row>
    <row r="245" spans="1:6" ht="15" customHeight="1" x14ac:dyDescent="0.25">
      <c r="B245" s="1"/>
    </row>
    <row r="246" spans="1:6" ht="15" customHeight="1" x14ac:dyDescent="0.25"/>
    <row r="247" spans="1:6" ht="15" customHeight="1" x14ac:dyDescent="0.25"/>
    <row r="248" spans="1:6" ht="15" customHeight="1" x14ac:dyDescent="0.25">
      <c r="C248" s="8"/>
      <c r="E248"/>
      <c r="F248"/>
    </row>
    <row r="249" spans="1:6" ht="15" customHeight="1" x14ac:dyDescent="0.25">
      <c r="C249" s="8"/>
      <c r="E249"/>
      <c r="F249"/>
    </row>
    <row r="250" spans="1:6" ht="15" customHeight="1" x14ac:dyDescent="0.25">
      <c r="C250" s="8"/>
      <c r="E250"/>
      <c r="F250"/>
    </row>
    <row r="251" spans="1:6" ht="15" customHeight="1" x14ac:dyDescent="0.25">
      <c r="C251" s="8"/>
      <c r="E251"/>
      <c r="F251"/>
    </row>
    <row r="252" spans="1:6" ht="15" customHeight="1" x14ac:dyDescent="0.25">
      <c r="C252" s="8"/>
      <c r="E252"/>
      <c r="F252"/>
    </row>
    <row r="253" spans="1:6" ht="15" customHeight="1" x14ac:dyDescent="0.25">
      <c r="C253" s="8"/>
      <c r="E253"/>
      <c r="F253"/>
    </row>
    <row r="254" spans="1:6" ht="15" customHeight="1" x14ac:dyDescent="0.25">
      <c r="C254" s="8"/>
      <c r="E254"/>
      <c r="F254"/>
    </row>
    <row r="255" spans="1:6" ht="15" customHeight="1" x14ac:dyDescent="0.25">
      <c r="C255" s="8"/>
      <c r="E255"/>
      <c r="F255"/>
    </row>
    <row r="256" spans="1:6" ht="15" customHeight="1" x14ac:dyDescent="0.25">
      <c r="C256" s="8"/>
      <c r="E256"/>
      <c r="F256"/>
    </row>
    <row r="257" spans="3:6" ht="15" customHeight="1" x14ac:dyDescent="0.25">
      <c r="C257" s="8"/>
      <c r="E257"/>
      <c r="F257"/>
    </row>
    <row r="258" spans="3:6" ht="15" customHeight="1" x14ac:dyDescent="0.25">
      <c r="C258" s="8"/>
      <c r="E258"/>
      <c r="F258"/>
    </row>
    <row r="259" spans="3:6" ht="15" customHeight="1" x14ac:dyDescent="0.25">
      <c r="C259" s="8"/>
      <c r="E259"/>
      <c r="F259"/>
    </row>
    <row r="260" spans="3:6" ht="15" customHeight="1" x14ac:dyDescent="0.25">
      <c r="C260" s="8"/>
      <c r="E260"/>
      <c r="F260"/>
    </row>
    <row r="261" spans="3:6" ht="15" customHeight="1" x14ac:dyDescent="0.25">
      <c r="C261" s="8"/>
      <c r="E261"/>
      <c r="F261"/>
    </row>
    <row r="262" spans="3:6" ht="15" customHeight="1" x14ac:dyDescent="0.25">
      <c r="C262" s="8"/>
      <c r="E262"/>
      <c r="F262"/>
    </row>
    <row r="263" spans="3:6" ht="15" customHeight="1" x14ac:dyDescent="0.25">
      <c r="C263" s="8"/>
      <c r="E263"/>
      <c r="F263"/>
    </row>
    <row r="264" spans="3:6" ht="15" customHeight="1" x14ac:dyDescent="0.25">
      <c r="C264" s="8"/>
      <c r="E264"/>
      <c r="F264"/>
    </row>
    <row r="265" spans="3:6" ht="15" customHeight="1" x14ac:dyDescent="0.25">
      <c r="C265" s="8"/>
      <c r="E265"/>
      <c r="F265"/>
    </row>
    <row r="266" spans="3:6" ht="15" customHeight="1" x14ac:dyDescent="0.25">
      <c r="C266" s="8"/>
      <c r="E266"/>
      <c r="F266"/>
    </row>
    <row r="267" spans="3:6" ht="15" customHeight="1" x14ac:dyDescent="0.25">
      <c r="C267" s="8"/>
      <c r="E267"/>
      <c r="F267"/>
    </row>
    <row r="268" spans="3:6" ht="15" customHeight="1" x14ac:dyDescent="0.25">
      <c r="C268" s="8"/>
      <c r="E268"/>
      <c r="F268"/>
    </row>
    <row r="269" spans="3:6" ht="15" customHeight="1" x14ac:dyDescent="0.25">
      <c r="C269" s="8"/>
      <c r="E269"/>
      <c r="F269"/>
    </row>
    <row r="270" spans="3:6" ht="15" customHeight="1" x14ac:dyDescent="0.25">
      <c r="C270" s="8"/>
      <c r="E270"/>
      <c r="F270"/>
    </row>
    <row r="271" spans="3:6" ht="15" customHeight="1" x14ac:dyDescent="0.25">
      <c r="C271" s="8"/>
      <c r="E271"/>
      <c r="F271"/>
    </row>
    <row r="272" spans="3:6" ht="15" customHeight="1" x14ac:dyDescent="0.25">
      <c r="C272" s="8"/>
      <c r="E272"/>
      <c r="F272"/>
    </row>
    <row r="273" spans="3:6" ht="15" customHeight="1" x14ac:dyDescent="0.25">
      <c r="C273" s="8"/>
      <c r="E273"/>
      <c r="F273"/>
    </row>
    <row r="274" spans="3:6" ht="15" customHeight="1" x14ac:dyDescent="0.25">
      <c r="C274" s="8"/>
      <c r="E274"/>
      <c r="F274"/>
    </row>
    <row r="275" spans="3:6" ht="15" customHeight="1" x14ac:dyDescent="0.25">
      <c r="C275" s="8"/>
      <c r="E275"/>
      <c r="F275"/>
    </row>
    <row r="276" spans="3:6" ht="15" customHeight="1" x14ac:dyDescent="0.25">
      <c r="C276" s="8"/>
      <c r="E276"/>
      <c r="F276"/>
    </row>
    <row r="277" spans="3:6" ht="15" customHeight="1" x14ac:dyDescent="0.25">
      <c r="C277" s="8"/>
      <c r="E277"/>
      <c r="F277"/>
    </row>
    <row r="278" spans="3:6" ht="15" customHeight="1" x14ac:dyDescent="0.25">
      <c r="C278" s="8"/>
      <c r="E278"/>
      <c r="F278"/>
    </row>
    <row r="279" spans="3:6" ht="15" customHeight="1" x14ac:dyDescent="0.25">
      <c r="C279" s="8"/>
      <c r="E279"/>
      <c r="F279"/>
    </row>
    <row r="280" spans="3:6" ht="15" customHeight="1" x14ac:dyDescent="0.25">
      <c r="C280" s="8"/>
      <c r="E280"/>
      <c r="F280"/>
    </row>
    <row r="281" spans="3:6" ht="15" customHeight="1" x14ac:dyDescent="0.25">
      <c r="C281" s="8"/>
      <c r="E281"/>
      <c r="F281"/>
    </row>
    <row r="282" spans="3:6" ht="15" customHeight="1" x14ac:dyDescent="0.25">
      <c r="C282" s="8"/>
      <c r="E282"/>
      <c r="F282"/>
    </row>
    <row r="283" spans="3:6" ht="15" customHeight="1" x14ac:dyDescent="0.25">
      <c r="C283" s="8"/>
      <c r="E283"/>
      <c r="F283"/>
    </row>
    <row r="284" spans="3:6" ht="15" customHeight="1" x14ac:dyDescent="0.25">
      <c r="C284" s="8"/>
      <c r="E284"/>
      <c r="F284"/>
    </row>
    <row r="285" spans="3:6" ht="15" customHeight="1" x14ac:dyDescent="0.25">
      <c r="C285" s="8"/>
      <c r="E285"/>
      <c r="F285"/>
    </row>
    <row r="286" spans="3:6" ht="15" customHeight="1" x14ac:dyDescent="0.25">
      <c r="C286" s="8"/>
      <c r="E286"/>
      <c r="F286"/>
    </row>
    <row r="287" spans="3:6" ht="15" customHeight="1" x14ac:dyDescent="0.25">
      <c r="C287" s="8"/>
      <c r="E287"/>
      <c r="F287"/>
    </row>
    <row r="288" spans="3:6" ht="15" customHeight="1" x14ac:dyDescent="0.25">
      <c r="C288" s="8"/>
      <c r="E288"/>
      <c r="F288"/>
    </row>
    <row r="289" spans="3:6" ht="15" customHeight="1" x14ac:dyDescent="0.25">
      <c r="C289" s="8"/>
      <c r="E289"/>
      <c r="F289"/>
    </row>
    <row r="290" spans="3:6" ht="15" customHeight="1" x14ac:dyDescent="0.25">
      <c r="C290" s="8"/>
      <c r="E290"/>
      <c r="F290"/>
    </row>
    <row r="291" spans="3:6" ht="15" customHeight="1" x14ac:dyDescent="0.25">
      <c r="C291" s="8"/>
      <c r="E291"/>
      <c r="F291"/>
    </row>
    <row r="292" spans="3:6" ht="15" customHeight="1" x14ac:dyDescent="0.25">
      <c r="C292" s="8"/>
      <c r="E292"/>
      <c r="F292"/>
    </row>
    <row r="293" spans="3:6" ht="15" customHeight="1" x14ac:dyDescent="0.25">
      <c r="C293" s="8"/>
      <c r="E293"/>
      <c r="F293"/>
    </row>
    <row r="294" spans="3:6" ht="15" customHeight="1" x14ac:dyDescent="0.25">
      <c r="C294" s="8"/>
      <c r="E294"/>
      <c r="F294"/>
    </row>
    <row r="295" spans="3:6" ht="15" customHeight="1" x14ac:dyDescent="0.25">
      <c r="C295" s="8"/>
      <c r="E295"/>
      <c r="F295"/>
    </row>
    <row r="296" spans="3:6" ht="15" customHeight="1" x14ac:dyDescent="0.25">
      <c r="C296" s="8"/>
      <c r="E296"/>
      <c r="F296"/>
    </row>
    <row r="297" spans="3:6" ht="15" customHeight="1" x14ac:dyDescent="0.25">
      <c r="C297" s="8"/>
      <c r="E297"/>
      <c r="F297"/>
    </row>
    <row r="298" spans="3:6" ht="15" customHeight="1" x14ac:dyDescent="0.25">
      <c r="C298" s="8"/>
      <c r="E298"/>
      <c r="F298"/>
    </row>
    <row r="299" spans="3:6" ht="15" customHeight="1" x14ac:dyDescent="0.25">
      <c r="C299" s="8"/>
      <c r="E299"/>
      <c r="F299"/>
    </row>
    <row r="300" spans="3:6" ht="15" customHeight="1" x14ac:dyDescent="0.25">
      <c r="C300" s="8"/>
      <c r="E300"/>
      <c r="F300"/>
    </row>
    <row r="301" spans="3:6" ht="15" customHeight="1" x14ac:dyDescent="0.25">
      <c r="C301" s="8"/>
      <c r="E301"/>
      <c r="F301"/>
    </row>
    <row r="302" spans="3:6" ht="15" customHeight="1" x14ac:dyDescent="0.25">
      <c r="C302" s="8"/>
      <c r="E302"/>
      <c r="F302"/>
    </row>
    <row r="303" spans="3:6" ht="15" customHeight="1" x14ac:dyDescent="0.25">
      <c r="C303" s="8"/>
      <c r="E303"/>
      <c r="F303"/>
    </row>
    <row r="304" spans="3:6" ht="15" customHeight="1" x14ac:dyDescent="0.25">
      <c r="C304" s="8"/>
      <c r="E304"/>
      <c r="F304"/>
    </row>
    <row r="305" spans="3:6" ht="15" customHeight="1" x14ac:dyDescent="0.25">
      <c r="C305" s="8"/>
      <c r="E305"/>
      <c r="F305"/>
    </row>
    <row r="306" spans="3:6" ht="15" customHeight="1" x14ac:dyDescent="0.25">
      <c r="C306" s="8"/>
      <c r="E306"/>
      <c r="F306"/>
    </row>
    <row r="307" spans="3:6" ht="15" customHeight="1" x14ac:dyDescent="0.25">
      <c r="C307" s="8"/>
      <c r="E307"/>
      <c r="F307"/>
    </row>
    <row r="308" spans="3:6" ht="15" customHeight="1" x14ac:dyDescent="0.25">
      <c r="C308" s="8"/>
      <c r="E308"/>
      <c r="F308"/>
    </row>
    <row r="309" spans="3:6" ht="15" customHeight="1" x14ac:dyDescent="0.25">
      <c r="C309" s="8"/>
      <c r="E309"/>
      <c r="F309"/>
    </row>
    <row r="310" spans="3:6" ht="15" customHeight="1" x14ac:dyDescent="0.25">
      <c r="C310" s="8"/>
      <c r="E310"/>
      <c r="F310"/>
    </row>
    <row r="311" spans="3:6" ht="15" customHeight="1" x14ac:dyDescent="0.25">
      <c r="C311" s="8"/>
      <c r="E311"/>
      <c r="F311"/>
    </row>
    <row r="312" spans="3:6" ht="15" customHeight="1" x14ac:dyDescent="0.25">
      <c r="C312" s="8"/>
      <c r="E312"/>
      <c r="F312"/>
    </row>
    <row r="313" spans="3:6" ht="15" customHeight="1" x14ac:dyDescent="0.25">
      <c r="C313" s="8"/>
      <c r="E313"/>
      <c r="F313"/>
    </row>
    <row r="314" spans="3:6" ht="15" customHeight="1" x14ac:dyDescent="0.25">
      <c r="C314" s="8"/>
      <c r="E314"/>
      <c r="F314"/>
    </row>
    <row r="315" spans="3:6" ht="15" customHeight="1" x14ac:dyDescent="0.25">
      <c r="C315" s="8"/>
      <c r="E315"/>
      <c r="F315"/>
    </row>
    <row r="316" spans="3:6" ht="15" customHeight="1" x14ac:dyDescent="0.25">
      <c r="C316" s="8"/>
      <c r="E316"/>
      <c r="F316"/>
    </row>
    <row r="317" spans="3:6" ht="15" customHeight="1" x14ac:dyDescent="0.25">
      <c r="C317" s="8"/>
      <c r="E317"/>
      <c r="F317"/>
    </row>
    <row r="318" spans="3:6" ht="15" customHeight="1" x14ac:dyDescent="0.25">
      <c r="C318" s="8"/>
      <c r="E318"/>
      <c r="F318"/>
    </row>
    <row r="319" spans="3:6" ht="15" customHeight="1" x14ac:dyDescent="0.25">
      <c r="C319" s="8"/>
      <c r="E319"/>
      <c r="F319"/>
    </row>
    <row r="320" spans="3:6" ht="15" customHeight="1" x14ac:dyDescent="0.25">
      <c r="C320" s="8"/>
      <c r="E320"/>
      <c r="F320"/>
    </row>
    <row r="321" spans="3:6" ht="15" customHeight="1" x14ac:dyDescent="0.25">
      <c r="C321" s="8"/>
      <c r="E321"/>
      <c r="F321"/>
    </row>
    <row r="322" spans="3:6" ht="15" customHeight="1" x14ac:dyDescent="0.25">
      <c r="C322" s="8"/>
      <c r="E322"/>
      <c r="F322"/>
    </row>
    <row r="323" spans="3:6" ht="15" customHeight="1" x14ac:dyDescent="0.25">
      <c r="C323" s="8"/>
      <c r="E323"/>
      <c r="F323"/>
    </row>
    <row r="324" spans="3:6" ht="15" customHeight="1" x14ac:dyDescent="0.25">
      <c r="C324" s="8"/>
      <c r="E324"/>
      <c r="F324"/>
    </row>
    <row r="325" spans="3:6" ht="15" customHeight="1" x14ac:dyDescent="0.25">
      <c r="C325" s="8"/>
      <c r="E325"/>
      <c r="F325"/>
    </row>
    <row r="326" spans="3:6" ht="15" customHeight="1" x14ac:dyDescent="0.25">
      <c r="C326" s="8"/>
      <c r="E326"/>
      <c r="F326"/>
    </row>
    <row r="327" spans="3:6" ht="15" customHeight="1" x14ac:dyDescent="0.25">
      <c r="C327" s="8"/>
      <c r="E327"/>
      <c r="F327"/>
    </row>
    <row r="328" spans="3:6" ht="15" customHeight="1" x14ac:dyDescent="0.25">
      <c r="C328" s="8"/>
      <c r="E328"/>
      <c r="F328"/>
    </row>
    <row r="329" spans="3:6" ht="15" customHeight="1" x14ac:dyDescent="0.25">
      <c r="C329" s="8"/>
      <c r="E329"/>
      <c r="F329"/>
    </row>
    <row r="330" spans="3:6" ht="15" customHeight="1" x14ac:dyDescent="0.25">
      <c r="C330" s="8"/>
      <c r="E330"/>
      <c r="F330"/>
    </row>
    <row r="331" spans="3:6" ht="15" customHeight="1" x14ac:dyDescent="0.25">
      <c r="C331" s="8"/>
      <c r="E331"/>
      <c r="F331"/>
    </row>
    <row r="332" spans="3:6" ht="15" customHeight="1" x14ac:dyDescent="0.25">
      <c r="C332" s="8"/>
      <c r="E332"/>
      <c r="F332"/>
    </row>
    <row r="333" spans="3:6" ht="15" customHeight="1" x14ac:dyDescent="0.25">
      <c r="C333" s="8"/>
      <c r="E333"/>
      <c r="F333"/>
    </row>
    <row r="334" spans="3:6" ht="15" customHeight="1" x14ac:dyDescent="0.25">
      <c r="C334" s="8"/>
      <c r="E334"/>
      <c r="F334"/>
    </row>
    <row r="335" spans="3:6" ht="15" customHeight="1" x14ac:dyDescent="0.25">
      <c r="C335" s="8"/>
      <c r="E335"/>
      <c r="F335"/>
    </row>
    <row r="336" spans="3:6" ht="15" customHeight="1" x14ac:dyDescent="0.25">
      <c r="C336" s="8"/>
      <c r="E336"/>
      <c r="F336"/>
    </row>
    <row r="337" spans="3:6" ht="15" customHeight="1" x14ac:dyDescent="0.25">
      <c r="C337" s="8"/>
      <c r="E337"/>
      <c r="F337"/>
    </row>
    <row r="338" spans="3:6" ht="15" customHeight="1" x14ac:dyDescent="0.25">
      <c r="C338" s="8"/>
      <c r="E338"/>
      <c r="F338"/>
    </row>
    <row r="339" spans="3:6" ht="15" customHeight="1" x14ac:dyDescent="0.25">
      <c r="C339" s="8"/>
      <c r="E339"/>
      <c r="F339"/>
    </row>
    <row r="340" spans="3:6" ht="15" customHeight="1" x14ac:dyDescent="0.25">
      <c r="C340" s="8"/>
      <c r="E340"/>
      <c r="F340"/>
    </row>
    <row r="341" spans="3:6" ht="15" customHeight="1" x14ac:dyDescent="0.25">
      <c r="C341" s="8"/>
      <c r="E341"/>
      <c r="F341"/>
    </row>
    <row r="342" spans="3:6" ht="15" customHeight="1" x14ac:dyDescent="0.25">
      <c r="C342" s="8"/>
      <c r="E342"/>
      <c r="F342"/>
    </row>
    <row r="343" spans="3:6" ht="15" customHeight="1" x14ac:dyDescent="0.25">
      <c r="C343" s="8"/>
      <c r="E343"/>
      <c r="F343"/>
    </row>
    <row r="344" spans="3:6" ht="15" customHeight="1" x14ac:dyDescent="0.25">
      <c r="C344" s="8"/>
      <c r="E344"/>
      <c r="F344"/>
    </row>
    <row r="345" spans="3:6" ht="15" customHeight="1" x14ac:dyDescent="0.25">
      <c r="C345" s="8"/>
      <c r="E345"/>
      <c r="F345"/>
    </row>
    <row r="346" spans="3:6" ht="15" customHeight="1" x14ac:dyDescent="0.25">
      <c r="C346" s="8"/>
      <c r="E346"/>
      <c r="F346"/>
    </row>
    <row r="347" spans="3:6" ht="15" customHeight="1" x14ac:dyDescent="0.25">
      <c r="C347" s="8"/>
      <c r="E347"/>
      <c r="F347"/>
    </row>
    <row r="348" spans="3:6" ht="15" customHeight="1" x14ac:dyDescent="0.25">
      <c r="C348" s="8"/>
      <c r="E348"/>
      <c r="F348"/>
    </row>
    <row r="349" spans="3:6" ht="15" customHeight="1" x14ac:dyDescent="0.25">
      <c r="C349" s="8"/>
      <c r="E349"/>
      <c r="F349"/>
    </row>
    <row r="350" spans="3:6" ht="15" customHeight="1" x14ac:dyDescent="0.25">
      <c r="C350" s="8"/>
      <c r="E350"/>
      <c r="F350"/>
    </row>
    <row r="351" spans="3:6" ht="15" customHeight="1" x14ac:dyDescent="0.25">
      <c r="C351" s="8"/>
      <c r="E351"/>
      <c r="F351"/>
    </row>
    <row r="352" spans="3:6" ht="15" customHeight="1" x14ac:dyDescent="0.25">
      <c r="C352" s="8"/>
      <c r="E352"/>
      <c r="F352"/>
    </row>
    <row r="353" spans="3:6" ht="15" customHeight="1" x14ac:dyDescent="0.25">
      <c r="C353" s="8"/>
      <c r="E353"/>
      <c r="F353"/>
    </row>
    <row r="354" spans="3:6" ht="15" customHeight="1" x14ac:dyDescent="0.25">
      <c r="C354" s="8"/>
      <c r="E354"/>
      <c r="F354"/>
    </row>
    <row r="355" spans="3:6" ht="15" customHeight="1" x14ac:dyDescent="0.25">
      <c r="C355" s="8"/>
      <c r="E355"/>
      <c r="F355"/>
    </row>
    <row r="356" spans="3:6" ht="15" customHeight="1" x14ac:dyDescent="0.25">
      <c r="C356" s="8"/>
      <c r="E356"/>
      <c r="F356"/>
    </row>
    <row r="357" spans="3:6" ht="15" customHeight="1" x14ac:dyDescent="0.25">
      <c r="C357" s="8"/>
      <c r="E357"/>
      <c r="F357"/>
    </row>
  </sheetData>
  <sheetProtection algorithmName="SHA-512" hashValue="tE7UYczQN6WauLoLtj9EeOmA8d9wCcGVoLNrw8Zy7l9TLSXAgBXiQfWSOoo5wrY082MCyvkJR6YrdlJNzmyKNA==" saltValue="XgVmt3PgW486LtA2mLgPGw==" spinCount="100000" sheet="1" objects="1" scenarios="1"/>
  <pageMargins left="0.7" right="0.28000000000000003" top="0.75" bottom="0.75" header="0.3" footer="0.3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43"/>
  <sheetViews>
    <sheetView view="pageBreakPreview" topLeftCell="A95" zoomScale="130" zoomScaleNormal="110" zoomScaleSheetLayoutView="130" workbookViewId="0">
      <selection activeCell="F99" sqref="F99"/>
    </sheetView>
  </sheetViews>
  <sheetFormatPr defaultRowHeight="15" x14ac:dyDescent="0.25"/>
  <cols>
    <col min="1" max="1" width="4.42578125" bestFit="1" customWidth="1"/>
    <col min="2" max="2" width="56.5703125" bestFit="1" customWidth="1"/>
    <col min="3" max="3" width="4.28515625" style="1" bestFit="1" customWidth="1"/>
    <col min="4" max="4" width="5" bestFit="1" customWidth="1"/>
    <col min="5" max="5" width="8.85546875" style="22" customWidth="1"/>
    <col min="6" max="6" width="6.7109375" style="8" bestFit="1" customWidth="1"/>
  </cols>
  <sheetData>
    <row r="1" spans="1:6" ht="15" customHeight="1" x14ac:dyDescent="0.25"/>
    <row r="2" spans="1:6" ht="15" customHeight="1" x14ac:dyDescent="0.25">
      <c r="A2" s="2"/>
      <c r="B2" s="23" t="s">
        <v>21</v>
      </c>
    </row>
    <row r="3" spans="1:6" ht="15" customHeight="1" x14ac:dyDescent="0.25">
      <c r="A3" s="3"/>
    </row>
    <row r="4" spans="1:6" ht="15" customHeight="1" x14ac:dyDescent="0.25">
      <c r="A4" s="15" t="s">
        <v>3</v>
      </c>
      <c r="B4" s="16" t="s">
        <v>22</v>
      </c>
      <c r="C4" s="13" t="s">
        <v>23</v>
      </c>
      <c r="D4" s="13" t="s">
        <v>4</v>
      </c>
      <c r="E4" s="18" t="s">
        <v>10</v>
      </c>
      <c r="F4" s="13" t="s">
        <v>11</v>
      </c>
    </row>
    <row r="5" spans="1:6" ht="15" customHeight="1" x14ac:dyDescent="0.25">
      <c r="A5" s="5"/>
      <c r="B5" s="17"/>
      <c r="C5" s="14"/>
      <c r="D5" s="13"/>
      <c r="E5" s="19"/>
      <c r="F5" s="7"/>
    </row>
    <row r="6" spans="1:6" ht="15" customHeight="1" x14ac:dyDescent="0.25">
      <c r="A6" s="14" t="s">
        <v>5</v>
      </c>
      <c r="B6" s="34" t="s">
        <v>99</v>
      </c>
      <c r="C6" s="13"/>
      <c r="D6" s="13"/>
      <c r="E6" s="18"/>
      <c r="F6" s="18"/>
    </row>
    <row r="7" spans="1:6" ht="6" customHeight="1" x14ac:dyDescent="0.25">
      <c r="A7" s="4"/>
      <c r="B7" s="9"/>
      <c r="C7" s="13"/>
      <c r="D7" s="13"/>
      <c r="E7" s="18"/>
      <c r="F7" s="18"/>
    </row>
    <row r="8" spans="1:6" ht="36" x14ac:dyDescent="0.25">
      <c r="A8" s="46" t="s">
        <v>158</v>
      </c>
      <c r="B8" s="10" t="s">
        <v>39</v>
      </c>
      <c r="C8" s="7" t="s">
        <v>2</v>
      </c>
      <c r="D8" s="7">
        <v>1</v>
      </c>
      <c r="E8" s="66"/>
      <c r="F8" s="19">
        <f>D8*E8</f>
        <v>0</v>
      </c>
    </row>
    <row r="9" spans="1:6" x14ac:dyDescent="0.25">
      <c r="A9" s="46" t="s">
        <v>159</v>
      </c>
      <c r="B9" s="10" t="s">
        <v>25</v>
      </c>
      <c r="C9" s="7" t="s">
        <v>2</v>
      </c>
      <c r="D9" s="7">
        <v>1</v>
      </c>
      <c r="E9" s="66"/>
      <c r="F9" s="19">
        <f t="shared" ref="F9:F44" si="0">D9*E9</f>
        <v>0</v>
      </c>
    </row>
    <row r="10" spans="1:6" ht="25.5" customHeight="1" x14ac:dyDescent="0.25">
      <c r="A10" s="46" t="s">
        <v>160</v>
      </c>
      <c r="B10" s="10" t="s">
        <v>24</v>
      </c>
      <c r="C10" s="7" t="s">
        <v>2</v>
      </c>
      <c r="D10" s="7">
        <v>1</v>
      </c>
      <c r="E10" s="66"/>
      <c r="F10" s="19">
        <f t="shared" si="0"/>
        <v>0</v>
      </c>
    </row>
    <row r="11" spans="1:6" ht="15" customHeight="1" x14ac:dyDescent="0.25">
      <c r="A11" s="46" t="s">
        <v>161</v>
      </c>
      <c r="B11" s="10" t="s">
        <v>26</v>
      </c>
      <c r="C11" s="7" t="s">
        <v>2</v>
      </c>
      <c r="D11" s="7">
        <v>1</v>
      </c>
      <c r="E11" s="66"/>
      <c r="F11" s="19">
        <f t="shared" si="0"/>
        <v>0</v>
      </c>
    </row>
    <row r="12" spans="1:6" ht="15" customHeight="1" x14ac:dyDescent="0.25">
      <c r="A12" s="46" t="s">
        <v>162</v>
      </c>
      <c r="B12" s="10" t="s">
        <v>27</v>
      </c>
      <c r="C12" s="7" t="s">
        <v>2</v>
      </c>
      <c r="D12" s="7">
        <v>3</v>
      </c>
      <c r="E12" s="66"/>
      <c r="F12" s="19">
        <f t="shared" si="0"/>
        <v>0</v>
      </c>
    </row>
    <row r="13" spans="1:6" ht="15" customHeight="1" x14ac:dyDescent="0.25">
      <c r="A13" s="46" t="s">
        <v>163</v>
      </c>
      <c r="B13" s="10" t="s">
        <v>28</v>
      </c>
      <c r="C13" s="7" t="s">
        <v>2</v>
      </c>
      <c r="D13" s="7">
        <v>2</v>
      </c>
      <c r="E13" s="66"/>
      <c r="F13" s="19">
        <f t="shared" si="0"/>
        <v>0</v>
      </c>
    </row>
    <row r="14" spans="1:6" ht="15" customHeight="1" x14ac:dyDescent="0.25">
      <c r="A14" s="46" t="s">
        <v>164</v>
      </c>
      <c r="B14" s="10" t="s">
        <v>29</v>
      </c>
      <c r="C14" s="7" t="s">
        <v>2</v>
      </c>
      <c r="D14" s="7">
        <v>1</v>
      </c>
      <c r="E14" s="66"/>
      <c r="F14" s="19">
        <f t="shared" si="0"/>
        <v>0</v>
      </c>
    </row>
    <row r="15" spans="1:6" ht="15" customHeight="1" x14ac:dyDescent="0.25">
      <c r="A15" s="46" t="s">
        <v>165</v>
      </c>
      <c r="B15" s="10" t="s">
        <v>30</v>
      </c>
      <c r="C15" s="7" t="s">
        <v>2</v>
      </c>
      <c r="D15" s="7">
        <v>1</v>
      </c>
      <c r="E15" s="67"/>
      <c r="F15" s="19">
        <f t="shared" si="0"/>
        <v>0</v>
      </c>
    </row>
    <row r="16" spans="1:6" ht="25.5" customHeight="1" x14ac:dyDescent="0.25">
      <c r="A16" s="46" t="s">
        <v>166</v>
      </c>
      <c r="B16" s="10" t="s">
        <v>31</v>
      </c>
      <c r="C16" s="7" t="s">
        <v>2</v>
      </c>
      <c r="D16" s="7">
        <v>1</v>
      </c>
      <c r="E16" s="66"/>
      <c r="F16" s="19">
        <f t="shared" si="0"/>
        <v>0</v>
      </c>
    </row>
    <row r="17" spans="1:6" ht="25.5" customHeight="1" x14ac:dyDescent="0.25">
      <c r="A17" s="46" t="s">
        <v>178</v>
      </c>
      <c r="B17" s="10" t="s">
        <v>32</v>
      </c>
      <c r="C17" s="7" t="s">
        <v>2</v>
      </c>
      <c r="D17" s="7">
        <v>1</v>
      </c>
      <c r="E17" s="66"/>
      <c r="F17" s="19">
        <f t="shared" si="0"/>
        <v>0</v>
      </c>
    </row>
    <row r="18" spans="1:6" ht="25.5" customHeight="1" x14ac:dyDescent="0.25">
      <c r="A18" s="46" t="s">
        <v>179</v>
      </c>
      <c r="B18" s="10" t="s">
        <v>33</v>
      </c>
      <c r="C18" s="7" t="s">
        <v>12</v>
      </c>
      <c r="D18" s="7">
        <v>2</v>
      </c>
      <c r="E18" s="66"/>
      <c r="F18" s="19">
        <f t="shared" si="0"/>
        <v>0</v>
      </c>
    </row>
    <row r="19" spans="1:6" ht="25.5" customHeight="1" x14ac:dyDescent="0.25">
      <c r="A19" s="46" t="s">
        <v>180</v>
      </c>
      <c r="B19" s="10" t="s">
        <v>34</v>
      </c>
      <c r="C19" s="7" t="s">
        <v>2</v>
      </c>
      <c r="D19" s="7">
        <v>2</v>
      </c>
      <c r="E19" s="66"/>
      <c r="F19" s="19">
        <f t="shared" si="0"/>
        <v>0</v>
      </c>
    </row>
    <row r="20" spans="1:6" ht="15" customHeight="1" x14ac:dyDescent="0.25">
      <c r="A20" s="46" t="s">
        <v>181</v>
      </c>
      <c r="B20" s="10" t="s">
        <v>35</v>
      </c>
      <c r="C20" s="7" t="s">
        <v>2</v>
      </c>
      <c r="D20" s="7">
        <v>2</v>
      </c>
      <c r="E20" s="66"/>
      <c r="F20" s="19">
        <f t="shared" si="0"/>
        <v>0</v>
      </c>
    </row>
    <row r="21" spans="1:6" x14ac:dyDescent="0.25">
      <c r="A21" s="46" t="s">
        <v>182</v>
      </c>
      <c r="B21" s="10" t="s">
        <v>36</v>
      </c>
      <c r="C21" s="7" t="s">
        <v>2</v>
      </c>
      <c r="D21" s="7">
        <v>2</v>
      </c>
      <c r="E21" s="66"/>
      <c r="F21" s="19">
        <f t="shared" si="0"/>
        <v>0</v>
      </c>
    </row>
    <row r="22" spans="1:6" x14ac:dyDescent="0.25">
      <c r="A22" s="46" t="s">
        <v>183</v>
      </c>
      <c r="B22" s="10" t="s">
        <v>37</v>
      </c>
      <c r="C22" s="7" t="s">
        <v>2</v>
      </c>
      <c r="D22" s="7">
        <v>1</v>
      </c>
      <c r="E22" s="66"/>
      <c r="F22" s="19">
        <f t="shared" si="0"/>
        <v>0</v>
      </c>
    </row>
    <row r="23" spans="1:6" x14ac:dyDescent="0.25">
      <c r="A23" s="46" t="s">
        <v>184</v>
      </c>
      <c r="B23" s="10" t="s">
        <v>38</v>
      </c>
      <c r="C23" s="7" t="s">
        <v>2</v>
      </c>
      <c r="D23" s="7">
        <v>1</v>
      </c>
      <c r="E23" s="66"/>
      <c r="F23" s="19">
        <f t="shared" si="0"/>
        <v>0</v>
      </c>
    </row>
    <row r="24" spans="1:6" x14ac:dyDescent="0.25">
      <c r="A24" s="46" t="s">
        <v>185</v>
      </c>
      <c r="B24" s="10" t="s">
        <v>43</v>
      </c>
      <c r="C24" s="7" t="s">
        <v>2</v>
      </c>
      <c r="D24" s="7">
        <v>1</v>
      </c>
      <c r="E24" s="66"/>
      <c r="F24" s="19">
        <f t="shared" si="0"/>
        <v>0</v>
      </c>
    </row>
    <row r="25" spans="1:6" x14ac:dyDescent="0.25">
      <c r="A25" s="46" t="s">
        <v>186</v>
      </c>
      <c r="B25" s="10" t="s">
        <v>44</v>
      </c>
      <c r="C25" s="7" t="s">
        <v>2</v>
      </c>
      <c r="D25" s="7">
        <v>1</v>
      </c>
      <c r="E25" s="66"/>
      <c r="F25" s="19">
        <f t="shared" si="0"/>
        <v>0</v>
      </c>
    </row>
    <row r="26" spans="1:6" ht="15" customHeight="1" x14ac:dyDescent="0.25">
      <c r="A26" s="46" t="s">
        <v>187</v>
      </c>
      <c r="B26" s="10" t="s">
        <v>40</v>
      </c>
      <c r="C26" s="7" t="s">
        <v>2</v>
      </c>
      <c r="D26" s="7">
        <v>1</v>
      </c>
      <c r="E26" s="66"/>
      <c r="F26" s="19">
        <f t="shared" si="0"/>
        <v>0</v>
      </c>
    </row>
    <row r="27" spans="1:6" ht="25.5" customHeight="1" x14ac:dyDescent="0.25">
      <c r="A27" s="46" t="s">
        <v>188</v>
      </c>
      <c r="B27" s="10" t="s">
        <v>41</v>
      </c>
      <c r="C27" s="7" t="s">
        <v>2</v>
      </c>
      <c r="D27" s="7">
        <v>1</v>
      </c>
      <c r="E27" s="66"/>
      <c r="F27" s="19">
        <f t="shared" si="0"/>
        <v>0</v>
      </c>
    </row>
    <row r="28" spans="1:6" ht="25.5" customHeight="1" x14ac:dyDescent="0.25">
      <c r="A28" s="46" t="s">
        <v>189</v>
      </c>
      <c r="B28" s="10" t="s">
        <v>42</v>
      </c>
      <c r="C28" s="7" t="s">
        <v>2</v>
      </c>
      <c r="D28" s="7">
        <v>2</v>
      </c>
      <c r="E28" s="66"/>
      <c r="F28" s="19">
        <f t="shared" si="0"/>
        <v>0</v>
      </c>
    </row>
    <row r="29" spans="1:6" ht="25.5" customHeight="1" x14ac:dyDescent="0.25">
      <c r="A29" s="46" t="s">
        <v>190</v>
      </c>
      <c r="B29" s="10" t="s">
        <v>45</v>
      </c>
      <c r="C29" s="7" t="s">
        <v>2</v>
      </c>
      <c r="D29" s="7">
        <v>2</v>
      </c>
      <c r="E29" s="66"/>
      <c r="F29" s="19">
        <f t="shared" si="0"/>
        <v>0</v>
      </c>
    </row>
    <row r="30" spans="1:6" x14ac:dyDescent="0.25">
      <c r="A30" s="46" t="s">
        <v>191</v>
      </c>
      <c r="B30" s="10" t="s">
        <v>107</v>
      </c>
      <c r="C30" s="7" t="s">
        <v>2</v>
      </c>
      <c r="D30" s="7">
        <v>1</v>
      </c>
      <c r="E30" s="66"/>
      <c r="F30" s="19">
        <f t="shared" si="0"/>
        <v>0</v>
      </c>
    </row>
    <row r="31" spans="1:6" x14ac:dyDescent="0.25">
      <c r="A31" s="46" t="s">
        <v>192</v>
      </c>
      <c r="B31" s="10" t="s">
        <v>94</v>
      </c>
      <c r="C31" s="7" t="s">
        <v>2</v>
      </c>
      <c r="D31" s="7">
        <v>1</v>
      </c>
      <c r="E31" s="66"/>
      <c r="F31" s="19">
        <f t="shared" si="0"/>
        <v>0</v>
      </c>
    </row>
    <row r="32" spans="1:6" x14ac:dyDescent="0.25">
      <c r="A32" s="46" t="s">
        <v>193</v>
      </c>
      <c r="B32" s="10" t="s">
        <v>67</v>
      </c>
      <c r="C32" s="7" t="s">
        <v>2</v>
      </c>
      <c r="D32" s="7">
        <v>1</v>
      </c>
      <c r="E32" s="66"/>
      <c r="F32" s="19">
        <f t="shared" si="0"/>
        <v>0</v>
      </c>
    </row>
    <row r="33" spans="1:6" x14ac:dyDescent="0.25">
      <c r="A33" s="46" t="s">
        <v>194</v>
      </c>
      <c r="B33" s="10" t="s">
        <v>46</v>
      </c>
      <c r="C33" s="7" t="s">
        <v>2</v>
      </c>
      <c r="D33" s="7">
        <v>1</v>
      </c>
      <c r="E33" s="66"/>
      <c r="F33" s="19">
        <f t="shared" si="0"/>
        <v>0</v>
      </c>
    </row>
    <row r="34" spans="1:6" x14ac:dyDescent="0.25">
      <c r="A34" s="46" t="s">
        <v>195</v>
      </c>
      <c r="B34" s="10" t="s">
        <v>68</v>
      </c>
      <c r="C34" s="7" t="s">
        <v>2</v>
      </c>
      <c r="D34" s="7">
        <v>1</v>
      </c>
      <c r="E34" s="66"/>
      <c r="F34" s="19">
        <f t="shared" si="0"/>
        <v>0</v>
      </c>
    </row>
    <row r="35" spans="1:6" x14ac:dyDescent="0.25">
      <c r="A35" s="46" t="s">
        <v>196</v>
      </c>
      <c r="B35" s="10" t="s">
        <v>93</v>
      </c>
      <c r="C35" s="7" t="s">
        <v>2</v>
      </c>
      <c r="D35" s="7">
        <v>1</v>
      </c>
      <c r="E35" s="66"/>
      <c r="F35" s="19">
        <f t="shared" si="0"/>
        <v>0</v>
      </c>
    </row>
    <row r="36" spans="1:6" x14ac:dyDescent="0.25">
      <c r="A36" s="46" t="s">
        <v>197</v>
      </c>
      <c r="B36" s="10" t="s">
        <v>69</v>
      </c>
      <c r="C36" s="7" t="s">
        <v>2</v>
      </c>
      <c r="D36" s="7">
        <v>2</v>
      </c>
      <c r="E36" s="66"/>
      <c r="F36" s="19">
        <f t="shared" si="0"/>
        <v>0</v>
      </c>
    </row>
    <row r="37" spans="1:6" x14ac:dyDescent="0.25">
      <c r="A37" s="46" t="s">
        <v>198</v>
      </c>
      <c r="B37" s="10" t="s">
        <v>110</v>
      </c>
      <c r="C37" s="7" t="s">
        <v>2</v>
      </c>
      <c r="D37" s="7">
        <v>1</v>
      </c>
      <c r="E37" s="66"/>
      <c r="F37" s="19">
        <f t="shared" ref="F37" si="1">D37*E37</f>
        <v>0</v>
      </c>
    </row>
    <row r="38" spans="1:6" ht="25.5" customHeight="1" x14ac:dyDescent="0.25">
      <c r="A38" s="46" t="s">
        <v>199</v>
      </c>
      <c r="B38" s="10" t="s">
        <v>47</v>
      </c>
      <c r="C38" s="7" t="s">
        <v>2</v>
      </c>
      <c r="D38" s="7">
        <v>1</v>
      </c>
      <c r="E38" s="66"/>
      <c r="F38" s="19">
        <f t="shared" si="0"/>
        <v>0</v>
      </c>
    </row>
    <row r="39" spans="1:6" ht="15" customHeight="1" x14ac:dyDescent="0.25">
      <c r="A39" s="46" t="s">
        <v>200</v>
      </c>
      <c r="B39" s="10" t="s">
        <v>48</v>
      </c>
      <c r="C39" s="7" t="s">
        <v>2</v>
      </c>
      <c r="D39" s="7">
        <v>1</v>
      </c>
      <c r="E39" s="66"/>
      <c r="F39" s="19">
        <f t="shared" si="0"/>
        <v>0</v>
      </c>
    </row>
    <row r="40" spans="1:6" ht="15" customHeight="1" x14ac:dyDescent="0.25">
      <c r="A40" s="46" t="s">
        <v>201</v>
      </c>
      <c r="B40" s="10" t="s">
        <v>49</v>
      </c>
      <c r="C40" s="7" t="s">
        <v>2</v>
      </c>
      <c r="D40" s="7">
        <v>1</v>
      </c>
      <c r="E40" s="66"/>
      <c r="F40" s="19">
        <f t="shared" si="0"/>
        <v>0</v>
      </c>
    </row>
    <row r="41" spans="1:6" ht="15" customHeight="1" x14ac:dyDescent="0.25">
      <c r="A41" s="46" t="s">
        <v>202</v>
      </c>
      <c r="B41" s="10" t="s">
        <v>50</v>
      </c>
      <c r="C41" s="7" t="s">
        <v>2</v>
      </c>
      <c r="D41" s="7">
        <v>1</v>
      </c>
      <c r="E41" s="66"/>
      <c r="F41" s="19">
        <f t="shared" si="0"/>
        <v>0</v>
      </c>
    </row>
    <row r="42" spans="1:6" ht="25.5" customHeight="1" x14ac:dyDescent="0.25">
      <c r="A42" s="46" t="s">
        <v>203</v>
      </c>
      <c r="B42" s="10" t="s">
        <v>51</v>
      </c>
      <c r="C42" s="7" t="s">
        <v>2</v>
      </c>
      <c r="D42" s="7">
        <v>1</v>
      </c>
      <c r="E42" s="66"/>
      <c r="F42" s="19">
        <f t="shared" si="0"/>
        <v>0</v>
      </c>
    </row>
    <row r="43" spans="1:6" ht="15" customHeight="1" x14ac:dyDescent="0.25">
      <c r="A43" s="46" t="s">
        <v>204</v>
      </c>
      <c r="B43" s="10" t="s">
        <v>52</v>
      </c>
      <c r="C43" s="7" t="s">
        <v>2</v>
      </c>
      <c r="D43" s="7">
        <v>1</v>
      </c>
      <c r="E43" s="66"/>
      <c r="F43" s="19">
        <f t="shared" si="0"/>
        <v>0</v>
      </c>
    </row>
    <row r="44" spans="1:6" ht="25.5" customHeight="1" x14ac:dyDescent="0.25">
      <c r="A44" s="46" t="s">
        <v>205</v>
      </c>
      <c r="B44" s="10" t="s">
        <v>83</v>
      </c>
      <c r="C44" s="7" t="s">
        <v>1</v>
      </c>
      <c r="D44" s="7">
        <v>1</v>
      </c>
      <c r="E44" s="66"/>
      <c r="F44" s="19">
        <f t="shared" si="0"/>
        <v>0</v>
      </c>
    </row>
    <row r="45" spans="1:6" ht="6" customHeight="1" x14ac:dyDescent="0.25">
      <c r="A45" s="4"/>
      <c r="B45" s="10"/>
      <c r="C45" s="7"/>
      <c r="D45" s="7"/>
      <c r="E45" s="19"/>
      <c r="F45" s="19"/>
    </row>
    <row r="46" spans="1:6" ht="15" customHeight="1" thickBot="1" x14ac:dyDescent="0.3">
      <c r="A46" s="4"/>
      <c r="B46" s="11" t="s">
        <v>100</v>
      </c>
      <c r="C46" s="12"/>
      <c r="D46" s="12"/>
      <c r="E46" s="20"/>
      <c r="F46" s="20">
        <f>SUM(F8:F45)</f>
        <v>0</v>
      </c>
    </row>
    <row r="47" spans="1:6" ht="15" customHeight="1" thickTop="1" x14ac:dyDescent="0.25">
      <c r="A47" s="4"/>
      <c r="B47" s="10"/>
      <c r="C47" s="7"/>
      <c r="D47" s="7"/>
      <c r="E47" s="19"/>
      <c r="F47" s="19"/>
    </row>
    <row r="48" spans="1:6" x14ac:dyDescent="0.25">
      <c r="A48" s="5" t="s">
        <v>6</v>
      </c>
      <c r="B48" s="9" t="s">
        <v>53</v>
      </c>
      <c r="C48" s="13"/>
      <c r="D48" s="13"/>
      <c r="E48" s="18"/>
      <c r="F48" s="18"/>
    </row>
    <row r="49" spans="1:6" ht="6" customHeight="1" x14ac:dyDescent="0.25">
      <c r="A49" s="4"/>
      <c r="B49" s="9"/>
      <c r="C49" s="13"/>
      <c r="D49" s="13"/>
      <c r="E49" s="18"/>
      <c r="F49" s="18"/>
    </row>
    <row r="50" spans="1:6" x14ac:dyDescent="0.25">
      <c r="A50" s="46" t="s">
        <v>167</v>
      </c>
      <c r="B50" s="10" t="s">
        <v>55</v>
      </c>
      <c r="C50" s="7" t="s">
        <v>9</v>
      </c>
      <c r="D50" s="7">
        <v>5</v>
      </c>
      <c r="E50" s="66"/>
      <c r="F50" s="19">
        <f t="shared" ref="F50:F61" si="2">D50*E50</f>
        <v>0</v>
      </c>
    </row>
    <row r="51" spans="1:6" x14ac:dyDescent="0.25">
      <c r="A51" s="46" t="s">
        <v>168</v>
      </c>
      <c r="B51" s="10" t="s">
        <v>54</v>
      </c>
      <c r="C51" s="7" t="s">
        <v>9</v>
      </c>
      <c r="D51" s="7">
        <v>50</v>
      </c>
      <c r="E51" s="66"/>
      <c r="F51" s="19">
        <f t="shared" si="2"/>
        <v>0</v>
      </c>
    </row>
    <row r="52" spans="1:6" x14ac:dyDescent="0.25">
      <c r="A52" s="46" t="s">
        <v>169</v>
      </c>
      <c r="B52" s="10" t="s">
        <v>95</v>
      </c>
      <c r="C52" s="7" t="s">
        <v>9</v>
      </c>
      <c r="D52" s="7">
        <v>20</v>
      </c>
      <c r="E52" s="66"/>
      <c r="F52" s="19">
        <f t="shared" ref="F52" si="3">D52*E52</f>
        <v>0</v>
      </c>
    </row>
    <row r="53" spans="1:6" ht="25.5" customHeight="1" x14ac:dyDescent="0.25">
      <c r="A53" s="46" t="s">
        <v>170</v>
      </c>
      <c r="B53" s="10" t="s">
        <v>92</v>
      </c>
      <c r="C53" s="7" t="s">
        <v>2</v>
      </c>
      <c r="D53" s="7">
        <v>1</v>
      </c>
      <c r="E53" s="66"/>
      <c r="F53" s="19">
        <f t="shared" si="2"/>
        <v>0</v>
      </c>
    </row>
    <row r="54" spans="1:6" x14ac:dyDescent="0.25">
      <c r="A54" s="46" t="s">
        <v>171</v>
      </c>
      <c r="B54" s="10" t="s">
        <v>66</v>
      </c>
      <c r="C54" s="7" t="s">
        <v>2</v>
      </c>
      <c r="D54" s="7">
        <v>2</v>
      </c>
      <c r="E54" s="66"/>
      <c r="F54" s="19">
        <f t="shared" si="2"/>
        <v>0</v>
      </c>
    </row>
    <row r="55" spans="1:6" x14ac:dyDescent="0.25">
      <c r="A55" s="46" t="s">
        <v>172</v>
      </c>
      <c r="B55" s="10" t="s">
        <v>62</v>
      </c>
      <c r="C55" s="7" t="s">
        <v>9</v>
      </c>
      <c r="D55" s="7">
        <v>8</v>
      </c>
      <c r="E55" s="66"/>
      <c r="F55" s="19">
        <f t="shared" si="2"/>
        <v>0</v>
      </c>
    </row>
    <row r="56" spans="1:6" x14ac:dyDescent="0.25">
      <c r="A56" s="46" t="s">
        <v>173</v>
      </c>
      <c r="B56" s="10" t="s">
        <v>56</v>
      </c>
      <c r="C56" s="7" t="s">
        <v>9</v>
      </c>
      <c r="D56" s="7">
        <v>20</v>
      </c>
      <c r="E56" s="66"/>
      <c r="F56" s="19">
        <f t="shared" si="2"/>
        <v>0</v>
      </c>
    </row>
    <row r="57" spans="1:6" x14ac:dyDescent="0.25">
      <c r="A57" s="46" t="s">
        <v>174</v>
      </c>
      <c r="B57" s="10" t="s">
        <v>57</v>
      </c>
      <c r="C57" s="6" t="s">
        <v>2</v>
      </c>
      <c r="D57" s="7">
        <v>2</v>
      </c>
      <c r="E57" s="66"/>
      <c r="F57" s="19">
        <f t="shared" si="2"/>
        <v>0</v>
      </c>
    </row>
    <row r="58" spans="1:6" x14ac:dyDescent="0.25">
      <c r="A58" s="46" t="s">
        <v>175</v>
      </c>
      <c r="B58" s="10" t="s">
        <v>58</v>
      </c>
      <c r="C58" s="6" t="s">
        <v>9</v>
      </c>
      <c r="D58" s="7">
        <v>30</v>
      </c>
      <c r="E58" s="66"/>
      <c r="F58" s="19">
        <f t="shared" si="2"/>
        <v>0</v>
      </c>
    </row>
    <row r="59" spans="1:6" x14ac:dyDescent="0.25">
      <c r="A59" s="46" t="s">
        <v>206</v>
      </c>
      <c r="B59" s="10" t="s">
        <v>59</v>
      </c>
      <c r="C59" s="6" t="s">
        <v>9</v>
      </c>
      <c r="D59" s="7">
        <v>15</v>
      </c>
      <c r="E59" s="66"/>
      <c r="F59" s="19">
        <f t="shared" si="2"/>
        <v>0</v>
      </c>
    </row>
    <row r="60" spans="1:6" x14ac:dyDescent="0.25">
      <c r="A60" s="46" t="s">
        <v>207</v>
      </c>
      <c r="B60" s="10" t="s">
        <v>60</v>
      </c>
      <c r="C60" s="6" t="s">
        <v>1</v>
      </c>
      <c r="D60" s="7">
        <v>1</v>
      </c>
      <c r="E60" s="66"/>
      <c r="F60" s="19">
        <f t="shared" si="2"/>
        <v>0</v>
      </c>
    </row>
    <row r="61" spans="1:6" ht="25.5" customHeight="1" x14ac:dyDescent="0.25">
      <c r="A61" s="46" t="s">
        <v>208</v>
      </c>
      <c r="B61" s="10" t="s">
        <v>63</v>
      </c>
      <c r="C61" s="6" t="s">
        <v>1</v>
      </c>
      <c r="D61" s="7">
        <v>1</v>
      </c>
      <c r="E61" s="66"/>
      <c r="F61" s="19">
        <f t="shared" si="2"/>
        <v>0</v>
      </c>
    </row>
    <row r="62" spans="1:6" ht="6" customHeight="1" x14ac:dyDescent="0.25">
      <c r="A62" s="4"/>
      <c r="B62" s="10"/>
      <c r="C62" s="6"/>
      <c r="D62" s="7"/>
      <c r="E62" s="19"/>
      <c r="F62" s="19"/>
    </row>
    <row r="63" spans="1:6" ht="15" customHeight="1" thickBot="1" x14ac:dyDescent="0.3">
      <c r="A63" s="4"/>
      <c r="B63" s="11" t="s">
        <v>61</v>
      </c>
      <c r="C63" s="12"/>
      <c r="D63" s="12"/>
      <c r="E63" s="20"/>
      <c r="F63" s="20">
        <f>SUM(F50:F62)</f>
        <v>0</v>
      </c>
    </row>
    <row r="64" spans="1:6" ht="15.75" thickTop="1" x14ac:dyDescent="0.25">
      <c r="A64" s="4"/>
      <c r="B64" s="10"/>
      <c r="C64" s="7"/>
      <c r="D64" s="7"/>
      <c r="E64" s="19"/>
      <c r="F64" s="19"/>
    </row>
    <row r="65" spans="1:6" ht="15" customHeight="1" x14ac:dyDescent="0.25">
      <c r="A65" s="5" t="s">
        <v>7</v>
      </c>
      <c r="B65" s="9" t="s">
        <v>73</v>
      </c>
      <c r="C65" s="7"/>
      <c r="D65" s="7"/>
      <c r="E65" s="19"/>
      <c r="F65" s="19"/>
    </row>
    <row r="66" spans="1:6" ht="6" customHeight="1" x14ac:dyDescent="0.25">
      <c r="A66" s="4"/>
      <c r="B66" s="10"/>
      <c r="C66" s="7"/>
      <c r="D66" s="7"/>
      <c r="E66" s="19"/>
      <c r="F66" s="19"/>
    </row>
    <row r="67" spans="1:6" ht="15" customHeight="1" x14ac:dyDescent="0.25">
      <c r="A67" s="46" t="s">
        <v>176</v>
      </c>
      <c r="B67" s="10" t="s">
        <v>64</v>
      </c>
      <c r="C67" s="7" t="s">
        <v>2</v>
      </c>
      <c r="D67" s="7">
        <v>1</v>
      </c>
      <c r="E67" s="66"/>
      <c r="F67" s="19">
        <f t="shared" ref="F67:F73" si="4">D67*E67</f>
        <v>0</v>
      </c>
    </row>
    <row r="68" spans="1:6" ht="15" customHeight="1" x14ac:dyDescent="0.25">
      <c r="A68" s="46" t="s">
        <v>177</v>
      </c>
      <c r="B68" s="10" t="s">
        <v>65</v>
      </c>
      <c r="C68" s="7" t="s">
        <v>2</v>
      </c>
      <c r="D68" s="7">
        <v>1</v>
      </c>
      <c r="E68" s="66"/>
      <c r="F68" s="19">
        <f t="shared" si="4"/>
        <v>0</v>
      </c>
    </row>
    <row r="69" spans="1:6" ht="15" customHeight="1" x14ac:dyDescent="0.25">
      <c r="A69" s="46" t="s">
        <v>209</v>
      </c>
      <c r="B69" s="10" t="s">
        <v>70</v>
      </c>
      <c r="C69" s="7" t="s">
        <v>2</v>
      </c>
      <c r="D69" s="7">
        <v>2</v>
      </c>
      <c r="E69" s="66"/>
      <c r="F69" s="19">
        <f t="shared" si="4"/>
        <v>0</v>
      </c>
    </row>
    <row r="70" spans="1:6" ht="15" customHeight="1" x14ac:dyDescent="0.25">
      <c r="A70" s="46" t="s">
        <v>210</v>
      </c>
      <c r="B70" s="10" t="s">
        <v>71</v>
      </c>
      <c r="C70" s="7" t="s">
        <v>2</v>
      </c>
      <c r="D70" s="7">
        <v>2</v>
      </c>
      <c r="E70" s="66"/>
      <c r="F70" s="19">
        <f t="shared" si="4"/>
        <v>0</v>
      </c>
    </row>
    <row r="71" spans="1:6" ht="15" customHeight="1" x14ac:dyDescent="0.25">
      <c r="A71" s="46" t="s">
        <v>211</v>
      </c>
      <c r="B71" s="10" t="s">
        <v>72</v>
      </c>
      <c r="C71" s="7" t="s">
        <v>2</v>
      </c>
      <c r="D71" s="7">
        <v>1</v>
      </c>
      <c r="E71" s="66"/>
      <c r="F71" s="19">
        <f t="shared" si="4"/>
        <v>0</v>
      </c>
    </row>
    <row r="72" spans="1:6" ht="15" customHeight="1" x14ac:dyDescent="0.25">
      <c r="A72" s="46" t="s">
        <v>212</v>
      </c>
      <c r="B72" s="10" t="s">
        <v>74</v>
      </c>
      <c r="C72" s="7" t="s">
        <v>2</v>
      </c>
      <c r="D72" s="7">
        <v>1</v>
      </c>
      <c r="E72" s="66"/>
      <c r="F72" s="19">
        <f t="shared" si="4"/>
        <v>0</v>
      </c>
    </row>
    <row r="73" spans="1:6" ht="25.5" customHeight="1" x14ac:dyDescent="0.25">
      <c r="A73" s="46" t="s">
        <v>213</v>
      </c>
      <c r="B73" s="10" t="s">
        <v>75</v>
      </c>
      <c r="C73" s="7" t="s">
        <v>2</v>
      </c>
      <c r="D73" s="7">
        <v>6</v>
      </c>
      <c r="E73" s="66"/>
      <c r="F73" s="19">
        <f t="shared" si="4"/>
        <v>0</v>
      </c>
    </row>
    <row r="74" spans="1:6" ht="6" customHeight="1" x14ac:dyDescent="0.25">
      <c r="A74" s="4"/>
      <c r="B74" s="10"/>
      <c r="C74" s="7"/>
      <c r="D74" s="7"/>
      <c r="E74" s="19"/>
      <c r="F74" s="19"/>
    </row>
    <row r="75" spans="1:6" ht="15" customHeight="1" thickBot="1" x14ac:dyDescent="0.3">
      <c r="A75" s="4"/>
      <c r="B75" s="11" t="s">
        <v>76</v>
      </c>
      <c r="C75" s="12"/>
      <c r="D75" s="12"/>
      <c r="E75" s="20"/>
      <c r="F75" s="20">
        <f>SUM(F67:F74)</f>
        <v>0</v>
      </c>
    </row>
    <row r="76" spans="1:6" ht="15" customHeight="1" thickTop="1" x14ac:dyDescent="0.25">
      <c r="A76" s="4"/>
      <c r="B76" s="10"/>
      <c r="C76" s="7"/>
      <c r="D76" s="7"/>
      <c r="E76" s="19"/>
      <c r="F76" s="19"/>
    </row>
    <row r="77" spans="1:6" ht="15" customHeight="1" x14ac:dyDescent="0.25">
      <c r="A77" s="5" t="s">
        <v>8</v>
      </c>
      <c r="B77" s="9" t="s">
        <v>77</v>
      </c>
      <c r="C77" s="7"/>
      <c r="D77" s="7"/>
      <c r="E77" s="19"/>
      <c r="F77" s="19"/>
    </row>
    <row r="78" spans="1:6" ht="6" customHeight="1" x14ac:dyDescent="0.25">
      <c r="A78" s="4"/>
      <c r="B78" s="10"/>
      <c r="C78" s="7"/>
      <c r="D78" s="7"/>
      <c r="E78" s="19"/>
      <c r="F78" s="19"/>
    </row>
    <row r="79" spans="1:6" ht="25.5" customHeight="1" x14ac:dyDescent="0.25">
      <c r="A79" s="46" t="s">
        <v>214</v>
      </c>
      <c r="B79" s="35" t="s">
        <v>101</v>
      </c>
      <c r="C79" s="7" t="s">
        <v>1</v>
      </c>
      <c r="D79" s="7">
        <v>1</v>
      </c>
      <c r="E79" s="66"/>
      <c r="F79" s="19">
        <f t="shared" ref="F79:F88" si="5">D79*E79</f>
        <v>0</v>
      </c>
    </row>
    <row r="80" spans="1:6" ht="25.5" customHeight="1" x14ac:dyDescent="0.25">
      <c r="A80" s="46" t="s">
        <v>215</v>
      </c>
      <c r="B80" s="35" t="s">
        <v>87</v>
      </c>
      <c r="C80" s="7" t="s">
        <v>84</v>
      </c>
      <c r="D80" s="7">
        <v>0.2</v>
      </c>
      <c r="E80" s="66"/>
      <c r="F80" s="19">
        <f t="shared" si="5"/>
        <v>0</v>
      </c>
    </row>
    <row r="81" spans="1:6" ht="25.5" customHeight="1" x14ac:dyDescent="0.25">
      <c r="A81" s="46" t="s">
        <v>216</v>
      </c>
      <c r="B81" s="35" t="s">
        <v>86</v>
      </c>
      <c r="C81" s="7" t="s">
        <v>85</v>
      </c>
      <c r="D81" s="7">
        <v>0.66</v>
      </c>
      <c r="E81" s="66"/>
      <c r="F81" s="19">
        <f t="shared" si="5"/>
        <v>0</v>
      </c>
    </row>
    <row r="82" spans="1:6" ht="25.5" customHeight="1" x14ac:dyDescent="0.25">
      <c r="A82" s="46" t="s">
        <v>217</v>
      </c>
      <c r="B82" s="35" t="s">
        <v>88</v>
      </c>
      <c r="C82" s="7" t="s">
        <v>84</v>
      </c>
      <c r="D82" s="7">
        <v>0.2</v>
      </c>
      <c r="E82" s="66"/>
      <c r="F82" s="19">
        <f t="shared" si="5"/>
        <v>0</v>
      </c>
    </row>
    <row r="83" spans="1:6" ht="25.5" customHeight="1" x14ac:dyDescent="0.25">
      <c r="A83" s="46" t="s">
        <v>218</v>
      </c>
      <c r="B83" s="35" t="s">
        <v>102</v>
      </c>
      <c r="C83" s="7" t="s">
        <v>85</v>
      </c>
      <c r="D83" s="7">
        <v>8</v>
      </c>
      <c r="E83" s="66"/>
      <c r="F83" s="19">
        <f t="shared" si="5"/>
        <v>0</v>
      </c>
    </row>
    <row r="84" spans="1:6" ht="25.5" customHeight="1" x14ac:dyDescent="0.25">
      <c r="A84" s="46" t="s">
        <v>219</v>
      </c>
      <c r="B84" s="35" t="s">
        <v>103</v>
      </c>
      <c r="C84" s="7" t="s">
        <v>84</v>
      </c>
      <c r="D84" s="7">
        <v>6.4</v>
      </c>
      <c r="E84" s="66"/>
      <c r="F84" s="19">
        <f t="shared" si="5"/>
        <v>0</v>
      </c>
    </row>
    <row r="85" spans="1:6" ht="25.5" customHeight="1" x14ac:dyDescent="0.25">
      <c r="A85" s="46" t="s">
        <v>220</v>
      </c>
      <c r="B85" s="35" t="s">
        <v>96</v>
      </c>
      <c r="C85" s="7" t="s">
        <v>1</v>
      </c>
      <c r="D85" s="7">
        <v>1</v>
      </c>
      <c r="E85" s="66"/>
      <c r="F85" s="19">
        <f t="shared" ref="F85" si="6">D85*E85</f>
        <v>0</v>
      </c>
    </row>
    <row r="86" spans="1:6" ht="25.5" customHeight="1" x14ac:dyDescent="0.25">
      <c r="A86" s="46" t="s">
        <v>221</v>
      </c>
      <c r="B86" s="35" t="s">
        <v>104</v>
      </c>
      <c r="C86" s="7" t="s">
        <v>84</v>
      </c>
      <c r="D86" s="7">
        <v>1.6</v>
      </c>
      <c r="E86" s="66"/>
      <c r="F86" s="19">
        <f t="shared" si="5"/>
        <v>0</v>
      </c>
    </row>
    <row r="87" spans="1:6" ht="25.5" customHeight="1" x14ac:dyDescent="0.25">
      <c r="A87" s="46" t="s">
        <v>222</v>
      </c>
      <c r="B87" s="35" t="s">
        <v>105</v>
      </c>
      <c r="C87" s="7" t="s">
        <v>84</v>
      </c>
      <c r="D87" s="7">
        <v>4.8</v>
      </c>
      <c r="E87" s="66"/>
      <c r="F87" s="19">
        <f t="shared" si="5"/>
        <v>0</v>
      </c>
    </row>
    <row r="88" spans="1:6" ht="15" customHeight="1" x14ac:dyDescent="0.25">
      <c r="A88" s="46" t="s">
        <v>223</v>
      </c>
      <c r="B88" s="10" t="s">
        <v>106</v>
      </c>
      <c r="C88" s="7" t="s">
        <v>85</v>
      </c>
      <c r="D88" s="7">
        <v>8</v>
      </c>
      <c r="E88" s="66"/>
      <c r="F88" s="19">
        <f t="shared" si="5"/>
        <v>0</v>
      </c>
    </row>
    <row r="89" spans="1:6" ht="6" customHeight="1" x14ac:dyDescent="0.25">
      <c r="A89" s="4"/>
      <c r="B89" s="10"/>
      <c r="C89" s="7"/>
      <c r="D89" s="7"/>
      <c r="E89" s="19"/>
      <c r="F89" s="19"/>
    </row>
    <row r="90" spans="1:6" ht="15" customHeight="1" thickBot="1" x14ac:dyDescent="0.3">
      <c r="A90" s="4"/>
      <c r="B90" s="11" t="s">
        <v>78</v>
      </c>
      <c r="C90" s="12"/>
      <c r="D90" s="12"/>
      <c r="E90" s="20"/>
      <c r="F90" s="20">
        <f>SUM(F79:F89)</f>
        <v>0</v>
      </c>
    </row>
    <row r="91" spans="1:6" ht="15" customHeight="1" thickTop="1" x14ac:dyDescent="0.25">
      <c r="A91" s="1"/>
      <c r="B91" s="21"/>
      <c r="D91" s="1"/>
      <c r="E91" s="19"/>
      <c r="F91" s="7"/>
    </row>
    <row r="92" spans="1:6" ht="15" customHeight="1" x14ac:dyDescent="0.25">
      <c r="A92" s="5" t="s">
        <v>0</v>
      </c>
      <c r="B92" s="9" t="s">
        <v>79</v>
      </c>
      <c r="C92" s="7"/>
      <c r="D92" s="7"/>
      <c r="E92" s="19"/>
      <c r="F92" s="19"/>
    </row>
    <row r="93" spans="1:6" ht="6" customHeight="1" x14ac:dyDescent="0.25">
      <c r="A93" s="4"/>
      <c r="B93" s="10"/>
      <c r="C93" s="7"/>
      <c r="D93" s="7"/>
      <c r="E93" s="19"/>
      <c r="F93" s="19"/>
    </row>
    <row r="94" spans="1:6" ht="15" customHeight="1" x14ac:dyDescent="0.25">
      <c r="A94" s="46" t="s">
        <v>224</v>
      </c>
      <c r="B94" s="10" t="s">
        <v>98</v>
      </c>
      <c r="C94" s="7" t="s">
        <v>1</v>
      </c>
      <c r="D94" s="7">
        <v>1</v>
      </c>
      <c r="E94" s="66"/>
      <c r="F94" s="19">
        <f t="shared" ref="F94:F101" si="7">D94*E94</f>
        <v>0</v>
      </c>
    </row>
    <row r="95" spans="1:6" ht="59.25" customHeight="1" x14ac:dyDescent="0.25">
      <c r="A95" s="46" t="s">
        <v>225</v>
      </c>
      <c r="B95" s="65" t="s">
        <v>238</v>
      </c>
      <c r="C95" s="7" t="s">
        <v>1</v>
      </c>
      <c r="D95" s="7">
        <v>1</v>
      </c>
      <c r="E95" s="66"/>
      <c r="F95" s="19">
        <f t="shared" si="7"/>
        <v>0</v>
      </c>
    </row>
    <row r="96" spans="1:6" ht="25.5" customHeight="1" x14ac:dyDescent="0.25">
      <c r="A96" s="46" t="s">
        <v>226</v>
      </c>
      <c r="B96" s="10" t="s">
        <v>108</v>
      </c>
      <c r="C96" s="7" t="s">
        <v>1</v>
      </c>
      <c r="D96" s="7">
        <v>1</v>
      </c>
      <c r="E96" s="66"/>
      <c r="F96" s="19">
        <f t="shared" si="7"/>
        <v>0</v>
      </c>
    </row>
    <row r="97" spans="1:6" x14ac:dyDescent="0.25">
      <c r="A97" s="46" t="s">
        <v>227</v>
      </c>
      <c r="B97" s="10" t="s">
        <v>109</v>
      </c>
      <c r="C97" s="7" t="s">
        <v>1</v>
      </c>
      <c r="D97" s="7">
        <v>1</v>
      </c>
      <c r="E97" s="66"/>
      <c r="F97" s="19">
        <f t="shared" ref="F97" si="8">D97*E97</f>
        <v>0</v>
      </c>
    </row>
    <row r="98" spans="1:6" ht="25.5" customHeight="1" x14ac:dyDescent="0.25">
      <c r="A98" s="46" t="s">
        <v>228</v>
      </c>
      <c r="B98" s="65" t="s">
        <v>239</v>
      </c>
      <c r="C98" s="7" t="s">
        <v>1</v>
      </c>
      <c r="D98" s="7">
        <v>1</v>
      </c>
      <c r="E98" s="66"/>
      <c r="F98" s="19">
        <f t="shared" si="7"/>
        <v>0</v>
      </c>
    </row>
    <row r="99" spans="1:6" x14ac:dyDescent="0.25">
      <c r="A99" s="46" t="s">
        <v>229</v>
      </c>
      <c r="B99" s="10" t="s">
        <v>91</v>
      </c>
      <c r="C99" s="7" t="s">
        <v>1</v>
      </c>
      <c r="D99" s="7">
        <v>1</v>
      </c>
      <c r="E99" s="66"/>
      <c r="F99" s="19">
        <f t="shared" ref="F99" si="9">D99*E99</f>
        <v>0</v>
      </c>
    </row>
    <row r="100" spans="1:6" x14ac:dyDescent="0.25">
      <c r="A100" s="46" t="s">
        <v>230</v>
      </c>
      <c r="B100" s="10" t="s">
        <v>97</v>
      </c>
      <c r="C100" s="7" t="s">
        <v>1</v>
      </c>
      <c r="D100" s="7">
        <v>1</v>
      </c>
      <c r="E100" s="66"/>
      <c r="F100" s="19">
        <f t="shared" si="7"/>
        <v>0</v>
      </c>
    </row>
    <row r="101" spans="1:6" ht="25.5" customHeight="1" x14ac:dyDescent="0.25">
      <c r="A101" s="46" t="s">
        <v>231</v>
      </c>
      <c r="B101" s="10" t="s">
        <v>81</v>
      </c>
      <c r="C101" s="7" t="s">
        <v>1</v>
      </c>
      <c r="D101" s="7">
        <v>1</v>
      </c>
      <c r="E101" s="66"/>
      <c r="F101" s="19">
        <f t="shared" si="7"/>
        <v>0</v>
      </c>
    </row>
    <row r="102" spans="1:6" ht="15" customHeight="1" x14ac:dyDescent="0.25">
      <c r="A102" s="46" t="s">
        <v>232</v>
      </c>
      <c r="B102" s="10" t="s">
        <v>237</v>
      </c>
      <c r="C102" s="7" t="s">
        <v>82</v>
      </c>
      <c r="D102" s="7">
        <v>10</v>
      </c>
      <c r="E102" s="19">
        <f>SUM(F90,F75,F63,F46)</f>
        <v>0</v>
      </c>
      <c r="F102" s="19">
        <f>D102*E102*0.01</f>
        <v>0</v>
      </c>
    </row>
    <row r="103" spans="1:6" ht="6" customHeight="1" x14ac:dyDescent="0.25">
      <c r="A103" s="4"/>
      <c r="B103" s="10"/>
      <c r="C103" s="7"/>
      <c r="D103" s="7"/>
      <c r="E103" s="19"/>
      <c r="F103" s="19"/>
    </row>
    <row r="104" spans="1:6" ht="15" customHeight="1" thickBot="1" x14ac:dyDescent="0.3">
      <c r="A104" s="4"/>
      <c r="B104" s="11" t="s">
        <v>80</v>
      </c>
      <c r="C104" s="12"/>
      <c r="D104" s="12"/>
      <c r="E104" s="20"/>
      <c r="F104" s="20">
        <f>SUM(F94:F103)</f>
        <v>0</v>
      </c>
    </row>
    <row r="105" spans="1:6" ht="15" customHeight="1" thickTop="1" x14ac:dyDescent="0.25">
      <c r="A105" s="1"/>
      <c r="B105" s="21"/>
      <c r="D105" s="1"/>
      <c r="E105" s="19"/>
      <c r="F105" s="7"/>
    </row>
    <row r="106" spans="1:6" ht="20.25" customHeight="1" thickBot="1" x14ac:dyDescent="0.3">
      <c r="A106" s="1"/>
      <c r="B106" s="36" t="s">
        <v>90</v>
      </c>
      <c r="C106" s="37"/>
      <c r="D106" s="37"/>
      <c r="E106" s="38"/>
      <c r="F106" s="38">
        <f>SUM(F46,F63,F75,F90,F104)</f>
        <v>0</v>
      </c>
    </row>
    <row r="107" spans="1:6" ht="15" customHeight="1" x14ac:dyDescent="0.25">
      <c r="A107" s="1"/>
      <c r="B107" s="21"/>
      <c r="D107" s="1"/>
      <c r="E107" s="19"/>
      <c r="F107" s="7"/>
    </row>
    <row r="108" spans="1:6" ht="15" customHeight="1" x14ac:dyDescent="0.25">
      <c r="A108" s="1"/>
      <c r="B108" s="21"/>
      <c r="D108" s="1"/>
      <c r="E108" s="19"/>
      <c r="F108" s="7"/>
    </row>
    <row r="109" spans="1:6" ht="15" customHeight="1" x14ac:dyDescent="0.25">
      <c r="A109" s="1"/>
      <c r="B109" s="21"/>
      <c r="D109" s="1"/>
      <c r="E109" s="19"/>
      <c r="F109" s="7"/>
    </row>
    <row r="110" spans="1:6" ht="15" customHeight="1" x14ac:dyDescent="0.25">
      <c r="A110" s="1"/>
      <c r="B110" s="21"/>
      <c r="D110" s="1"/>
      <c r="E110" s="19"/>
      <c r="F110" s="7"/>
    </row>
    <row r="111" spans="1:6" ht="15" customHeight="1" x14ac:dyDescent="0.25">
      <c r="A111" s="1"/>
      <c r="B111" s="21"/>
      <c r="D111" s="1"/>
      <c r="E111" s="19"/>
      <c r="F111" s="7"/>
    </row>
    <row r="112" spans="1:6" ht="15" customHeight="1" x14ac:dyDescent="0.25">
      <c r="A112" s="1"/>
      <c r="B112" s="21"/>
      <c r="D112" s="1"/>
      <c r="E112" s="19"/>
      <c r="F112" s="7"/>
    </row>
    <row r="113" spans="1:6" ht="15" customHeight="1" x14ac:dyDescent="0.25">
      <c r="A113" s="1"/>
      <c r="B113" s="21"/>
      <c r="D113" s="1"/>
      <c r="E113" s="19"/>
      <c r="F113" s="7"/>
    </row>
    <row r="114" spans="1:6" ht="15" customHeight="1" x14ac:dyDescent="0.25">
      <c r="A114" s="1"/>
      <c r="B114" s="21"/>
      <c r="D114" s="1"/>
      <c r="E114" s="19"/>
      <c r="F114" s="7"/>
    </row>
    <row r="115" spans="1:6" ht="15" customHeight="1" x14ac:dyDescent="0.25">
      <c r="A115" s="1"/>
      <c r="B115" s="21"/>
      <c r="D115" s="1"/>
      <c r="E115" s="19"/>
      <c r="F115" s="7"/>
    </row>
    <row r="116" spans="1:6" ht="15" customHeight="1" x14ac:dyDescent="0.25">
      <c r="A116" s="1"/>
      <c r="B116" s="21"/>
      <c r="D116" s="1"/>
      <c r="E116" s="19"/>
      <c r="F116" s="7"/>
    </row>
    <row r="117" spans="1:6" ht="15" customHeight="1" x14ac:dyDescent="0.25">
      <c r="A117" s="1"/>
      <c r="B117" s="1"/>
      <c r="D117" s="1"/>
      <c r="E117" s="19"/>
      <c r="F117" s="7"/>
    </row>
    <row r="118" spans="1:6" ht="15" customHeight="1" x14ac:dyDescent="0.25">
      <c r="A118" s="1"/>
      <c r="B118" s="1"/>
      <c r="D118" s="1"/>
      <c r="E118" s="19"/>
      <c r="F118" s="7"/>
    </row>
    <row r="119" spans="1:6" ht="15" customHeight="1" x14ac:dyDescent="0.25">
      <c r="A119" s="1"/>
      <c r="B119" s="1"/>
      <c r="D119" s="1"/>
      <c r="E119" s="19"/>
      <c r="F119" s="7"/>
    </row>
    <row r="120" spans="1:6" ht="15" customHeight="1" x14ac:dyDescent="0.25">
      <c r="A120" s="1"/>
      <c r="B120" s="1"/>
      <c r="D120" s="1"/>
      <c r="E120" s="19"/>
      <c r="F120" s="7"/>
    </row>
    <row r="121" spans="1:6" ht="15" customHeight="1" x14ac:dyDescent="0.25">
      <c r="A121" s="1"/>
      <c r="B121" s="1"/>
      <c r="D121" s="1"/>
      <c r="E121" s="19"/>
      <c r="F121" s="7"/>
    </row>
    <row r="122" spans="1:6" ht="15" customHeight="1" x14ac:dyDescent="0.25">
      <c r="A122" s="1"/>
      <c r="B122" s="1"/>
      <c r="D122" s="1"/>
      <c r="E122" s="19"/>
      <c r="F122" s="7"/>
    </row>
    <row r="123" spans="1:6" ht="15" customHeight="1" x14ac:dyDescent="0.25">
      <c r="A123" s="1"/>
      <c r="B123" s="1"/>
      <c r="D123" s="1"/>
      <c r="E123" s="19"/>
      <c r="F123" s="7"/>
    </row>
    <row r="124" spans="1:6" ht="15" customHeight="1" x14ac:dyDescent="0.25">
      <c r="A124" s="1"/>
      <c r="B124" s="1"/>
      <c r="D124" s="1"/>
      <c r="E124" s="19"/>
      <c r="F124" s="7"/>
    </row>
    <row r="125" spans="1:6" ht="15" customHeight="1" x14ac:dyDescent="0.25">
      <c r="A125" s="1"/>
      <c r="B125" s="1"/>
      <c r="D125" s="1"/>
      <c r="E125" s="19"/>
      <c r="F125" s="7"/>
    </row>
    <row r="126" spans="1:6" ht="15" customHeight="1" x14ac:dyDescent="0.25">
      <c r="A126" s="1"/>
      <c r="B126" s="1"/>
      <c r="D126" s="1"/>
      <c r="E126" s="19"/>
      <c r="F126" s="7"/>
    </row>
    <row r="127" spans="1:6" ht="15" customHeight="1" x14ac:dyDescent="0.25">
      <c r="A127" s="1"/>
      <c r="B127" s="1"/>
      <c r="D127" s="1"/>
      <c r="E127" s="19"/>
      <c r="F127" s="7"/>
    </row>
    <row r="128" spans="1:6" ht="15" customHeight="1" x14ac:dyDescent="0.25">
      <c r="A128" s="1"/>
      <c r="B128" s="1"/>
      <c r="D128" s="1"/>
      <c r="E128" s="19"/>
      <c r="F128" s="7"/>
    </row>
    <row r="129" spans="1:6" ht="15" customHeight="1" x14ac:dyDescent="0.25">
      <c r="A129" s="1"/>
      <c r="B129" s="1"/>
      <c r="D129" s="1"/>
      <c r="E129" s="19"/>
      <c r="F129" s="7"/>
    </row>
    <row r="130" spans="1:6" ht="15" customHeight="1" x14ac:dyDescent="0.25">
      <c r="A130" s="1"/>
      <c r="B130" s="1"/>
      <c r="D130" s="1"/>
      <c r="E130" s="19"/>
      <c r="F130" s="7"/>
    </row>
    <row r="131" spans="1:6" ht="15" customHeight="1" x14ac:dyDescent="0.25">
      <c r="A131" s="1"/>
      <c r="B131" s="1"/>
      <c r="D131" s="1"/>
      <c r="E131" s="19"/>
      <c r="F131" s="7"/>
    </row>
    <row r="132" spans="1:6" ht="15" customHeight="1" x14ac:dyDescent="0.25">
      <c r="A132" s="1"/>
      <c r="B132" s="1"/>
      <c r="D132" s="1"/>
      <c r="E132" s="19"/>
      <c r="F132" s="7"/>
    </row>
    <row r="133" spans="1:6" ht="15" customHeight="1" x14ac:dyDescent="0.25">
      <c r="A133" s="1"/>
      <c r="B133" s="1"/>
      <c r="D133" s="1"/>
      <c r="E133" s="19"/>
      <c r="F133" s="7"/>
    </row>
    <row r="134" spans="1:6" ht="15" customHeight="1" x14ac:dyDescent="0.25">
      <c r="A134" s="1"/>
      <c r="B134" s="1"/>
      <c r="D134" s="1"/>
      <c r="E134" s="19"/>
      <c r="F134" s="7"/>
    </row>
    <row r="135" spans="1:6" ht="15" customHeight="1" x14ac:dyDescent="0.25">
      <c r="A135" s="1"/>
      <c r="B135" s="1"/>
      <c r="D135" s="1"/>
      <c r="E135" s="19"/>
      <c r="F135" s="7"/>
    </row>
    <row r="136" spans="1:6" ht="15" customHeight="1" x14ac:dyDescent="0.25">
      <c r="A136" s="1"/>
      <c r="B136" s="1"/>
      <c r="D136" s="1"/>
      <c r="E136" s="19"/>
      <c r="F136" s="7"/>
    </row>
    <row r="137" spans="1:6" ht="15" customHeight="1" x14ac:dyDescent="0.25">
      <c r="A137" s="1"/>
      <c r="B137" s="1"/>
      <c r="D137" s="1"/>
      <c r="E137" s="19"/>
      <c r="F137" s="7"/>
    </row>
    <row r="138" spans="1:6" ht="15" customHeight="1" x14ac:dyDescent="0.25">
      <c r="A138" s="1"/>
      <c r="B138" s="1"/>
      <c r="D138" s="1"/>
      <c r="E138" s="19"/>
      <c r="F138" s="7"/>
    </row>
    <row r="139" spans="1:6" ht="15" customHeight="1" x14ac:dyDescent="0.25">
      <c r="A139" s="1"/>
      <c r="B139" s="1"/>
      <c r="D139" s="1"/>
      <c r="E139" s="19"/>
      <c r="F139" s="7"/>
    </row>
    <row r="140" spans="1:6" ht="15" customHeight="1" x14ac:dyDescent="0.25">
      <c r="A140" s="1"/>
      <c r="B140" s="1"/>
      <c r="D140" s="1"/>
      <c r="E140" s="19"/>
      <c r="F140" s="7"/>
    </row>
    <row r="141" spans="1:6" ht="15" customHeight="1" x14ac:dyDescent="0.25">
      <c r="A141" s="1"/>
      <c r="B141" s="1"/>
      <c r="D141" s="1"/>
      <c r="E141" s="19"/>
      <c r="F141" s="7"/>
    </row>
    <row r="142" spans="1:6" ht="15" customHeight="1" x14ac:dyDescent="0.25">
      <c r="A142" s="1"/>
      <c r="B142" s="1"/>
      <c r="D142" s="1"/>
      <c r="E142" s="19"/>
      <c r="F142" s="7"/>
    </row>
    <row r="143" spans="1:6" ht="15" customHeight="1" x14ac:dyDescent="0.25">
      <c r="A143" s="1"/>
      <c r="B143" s="1"/>
      <c r="D143" s="1"/>
      <c r="E143" s="19"/>
      <c r="F143" s="7"/>
    </row>
    <row r="144" spans="1:6" ht="15" customHeight="1" x14ac:dyDescent="0.25">
      <c r="A144" s="1"/>
      <c r="B144" s="1"/>
      <c r="D144" s="1"/>
      <c r="E144" s="19"/>
      <c r="F144" s="7"/>
    </row>
    <row r="145" spans="1:6" ht="15" customHeight="1" x14ac:dyDescent="0.25">
      <c r="A145" s="1"/>
      <c r="B145" s="1"/>
      <c r="D145" s="1"/>
      <c r="E145" s="19"/>
      <c r="F145" s="7"/>
    </row>
    <row r="146" spans="1:6" ht="15" customHeight="1" x14ac:dyDescent="0.25">
      <c r="A146" s="1"/>
      <c r="B146" s="1"/>
      <c r="D146" s="1"/>
      <c r="E146" s="19"/>
      <c r="F146" s="7"/>
    </row>
    <row r="147" spans="1:6" ht="15" customHeight="1" x14ac:dyDescent="0.25">
      <c r="A147" s="1"/>
      <c r="B147" s="1"/>
      <c r="D147" s="1"/>
      <c r="E147" s="19"/>
      <c r="F147" s="7"/>
    </row>
    <row r="148" spans="1:6" ht="15" customHeight="1" x14ac:dyDescent="0.25">
      <c r="A148" s="1"/>
      <c r="B148" s="1"/>
      <c r="D148" s="1"/>
      <c r="E148" s="19"/>
      <c r="F148" s="7"/>
    </row>
    <row r="149" spans="1:6" ht="15" customHeight="1" x14ac:dyDescent="0.25">
      <c r="A149" s="1"/>
      <c r="B149" s="1"/>
      <c r="D149" s="1"/>
      <c r="E149" s="19"/>
      <c r="F149" s="7"/>
    </row>
    <row r="150" spans="1:6" ht="15" customHeight="1" x14ac:dyDescent="0.25">
      <c r="A150" s="1"/>
      <c r="B150" s="1"/>
      <c r="D150" s="1"/>
      <c r="E150" s="19"/>
      <c r="F150" s="7"/>
    </row>
    <row r="151" spans="1:6" ht="15" customHeight="1" x14ac:dyDescent="0.25">
      <c r="A151" s="1"/>
      <c r="B151" s="1"/>
      <c r="D151" s="1"/>
      <c r="E151" s="19"/>
      <c r="F151" s="7"/>
    </row>
    <row r="152" spans="1:6" ht="15" customHeight="1" x14ac:dyDescent="0.25">
      <c r="A152" s="1"/>
      <c r="B152" s="1"/>
      <c r="D152" s="1"/>
      <c r="E152" s="19"/>
      <c r="F152" s="7"/>
    </row>
    <row r="153" spans="1:6" ht="15" customHeight="1" x14ac:dyDescent="0.25">
      <c r="A153" s="1"/>
      <c r="B153" s="1"/>
      <c r="D153" s="1"/>
      <c r="E153" s="19"/>
      <c r="F153" s="7"/>
    </row>
    <row r="154" spans="1:6" ht="15" customHeight="1" x14ac:dyDescent="0.25">
      <c r="A154" s="1"/>
      <c r="B154" s="1"/>
      <c r="D154" s="1"/>
      <c r="E154" s="19"/>
      <c r="F154" s="7"/>
    </row>
    <row r="155" spans="1:6" ht="15" customHeight="1" x14ac:dyDescent="0.25">
      <c r="A155" s="1"/>
      <c r="B155" s="1"/>
      <c r="D155" s="1"/>
      <c r="E155" s="19"/>
      <c r="F155" s="7"/>
    </row>
    <row r="156" spans="1:6" ht="15" customHeight="1" x14ac:dyDescent="0.25">
      <c r="A156" s="1"/>
      <c r="B156" s="1"/>
      <c r="D156" s="1"/>
      <c r="E156" s="19"/>
      <c r="F156" s="7"/>
    </row>
    <row r="157" spans="1:6" ht="15" customHeight="1" x14ac:dyDescent="0.25">
      <c r="A157" s="1"/>
      <c r="B157" s="1"/>
      <c r="D157" s="1"/>
      <c r="E157" s="19"/>
      <c r="F157" s="7"/>
    </row>
    <row r="158" spans="1:6" ht="15" customHeight="1" x14ac:dyDescent="0.25">
      <c r="A158" s="1"/>
      <c r="B158" s="1"/>
      <c r="D158" s="1"/>
      <c r="E158" s="19"/>
      <c r="F158" s="7"/>
    </row>
    <row r="159" spans="1:6" ht="15" customHeight="1" x14ac:dyDescent="0.25">
      <c r="A159" s="1"/>
      <c r="B159" s="1"/>
      <c r="D159" s="1"/>
      <c r="E159" s="19"/>
      <c r="F159" s="7"/>
    </row>
    <row r="160" spans="1:6" ht="15" customHeight="1" x14ac:dyDescent="0.25">
      <c r="A160" s="1"/>
      <c r="B160" s="1"/>
      <c r="D160" s="1"/>
      <c r="E160" s="19"/>
      <c r="F160" s="7"/>
    </row>
    <row r="161" spans="1:6" ht="15" customHeight="1" x14ac:dyDescent="0.25">
      <c r="A161" s="1"/>
      <c r="B161" s="1"/>
      <c r="D161" s="1"/>
      <c r="E161" s="19"/>
      <c r="F161" s="7"/>
    </row>
    <row r="162" spans="1:6" ht="15" customHeight="1" x14ac:dyDescent="0.25">
      <c r="A162" s="1"/>
      <c r="B162" s="1"/>
      <c r="D162" s="1"/>
      <c r="E162" s="19"/>
      <c r="F162" s="7"/>
    </row>
    <row r="163" spans="1:6" ht="15" customHeight="1" x14ac:dyDescent="0.25">
      <c r="A163" s="1"/>
      <c r="B163" s="1"/>
      <c r="D163" s="1"/>
      <c r="E163" s="19"/>
      <c r="F163" s="7"/>
    </row>
    <row r="164" spans="1:6" ht="15" customHeight="1" x14ac:dyDescent="0.25">
      <c r="A164" s="1"/>
      <c r="B164" s="1"/>
      <c r="D164" s="1"/>
      <c r="E164" s="19"/>
      <c r="F164" s="7"/>
    </row>
    <row r="165" spans="1:6" ht="15" customHeight="1" x14ac:dyDescent="0.25">
      <c r="A165" s="1"/>
      <c r="B165" s="1"/>
      <c r="D165" s="1"/>
      <c r="E165" s="19"/>
      <c r="F165" s="7"/>
    </row>
    <row r="166" spans="1:6" ht="15" customHeight="1" x14ac:dyDescent="0.25">
      <c r="A166" s="1"/>
      <c r="B166" s="1"/>
      <c r="D166" s="1"/>
      <c r="E166" s="19"/>
      <c r="F166" s="7"/>
    </row>
    <row r="167" spans="1:6" ht="15" customHeight="1" x14ac:dyDescent="0.25">
      <c r="A167" s="1"/>
      <c r="B167" s="1"/>
      <c r="D167" s="1"/>
      <c r="E167" s="19"/>
      <c r="F167" s="7"/>
    </row>
    <row r="168" spans="1:6" ht="15" customHeight="1" x14ac:dyDescent="0.25">
      <c r="A168" s="1"/>
      <c r="B168" s="1"/>
      <c r="D168" s="1"/>
      <c r="E168" s="19"/>
      <c r="F168" s="7"/>
    </row>
    <row r="169" spans="1:6" ht="15" customHeight="1" x14ac:dyDescent="0.25">
      <c r="A169" s="1"/>
      <c r="B169" s="1"/>
      <c r="D169" s="1"/>
      <c r="E169" s="19"/>
      <c r="F169" s="7"/>
    </row>
    <row r="170" spans="1:6" ht="15" customHeight="1" x14ac:dyDescent="0.25">
      <c r="A170" s="1"/>
      <c r="B170" s="1"/>
      <c r="D170" s="1"/>
      <c r="E170" s="19"/>
      <c r="F170" s="7"/>
    </row>
    <row r="171" spans="1:6" ht="15" customHeight="1" x14ac:dyDescent="0.25">
      <c r="A171" s="1"/>
      <c r="B171" s="1"/>
      <c r="D171" s="1"/>
      <c r="E171" s="19"/>
      <c r="F171" s="7"/>
    </row>
    <row r="172" spans="1:6" ht="15" customHeight="1" x14ac:dyDescent="0.25">
      <c r="A172" s="1"/>
      <c r="B172" s="1"/>
      <c r="D172" s="1"/>
      <c r="E172" s="19"/>
      <c r="F172" s="7"/>
    </row>
    <row r="173" spans="1:6" ht="15" customHeight="1" x14ac:dyDescent="0.25">
      <c r="A173" s="1"/>
      <c r="B173" s="1"/>
      <c r="D173" s="1"/>
      <c r="E173" s="19"/>
      <c r="F173" s="7"/>
    </row>
    <row r="174" spans="1:6" ht="15" customHeight="1" x14ac:dyDescent="0.25">
      <c r="A174" s="1"/>
      <c r="B174" s="1"/>
      <c r="D174" s="1"/>
      <c r="E174" s="19"/>
      <c r="F174" s="7"/>
    </row>
    <row r="175" spans="1:6" ht="15" customHeight="1" x14ac:dyDescent="0.25">
      <c r="A175" s="1"/>
      <c r="B175" s="1"/>
      <c r="D175" s="1"/>
      <c r="E175" s="19"/>
      <c r="F175" s="7"/>
    </row>
    <row r="176" spans="1:6" ht="15" customHeight="1" x14ac:dyDescent="0.25">
      <c r="A176" s="1"/>
      <c r="B176" s="1"/>
      <c r="D176" s="1"/>
      <c r="E176" s="19"/>
      <c r="F176" s="7"/>
    </row>
    <row r="177" spans="1:6" ht="15" customHeight="1" x14ac:dyDescent="0.25">
      <c r="A177" s="1"/>
      <c r="B177" s="1"/>
      <c r="D177" s="1"/>
      <c r="E177" s="19"/>
      <c r="F177" s="7"/>
    </row>
    <row r="178" spans="1:6" ht="15" customHeight="1" x14ac:dyDescent="0.25">
      <c r="A178" s="1"/>
      <c r="B178" s="1"/>
      <c r="D178" s="1"/>
      <c r="E178" s="19"/>
      <c r="F178" s="7"/>
    </row>
    <row r="179" spans="1:6" ht="15" customHeight="1" x14ac:dyDescent="0.25">
      <c r="A179" s="1"/>
      <c r="B179" s="1"/>
      <c r="D179" s="1"/>
      <c r="E179" s="19"/>
      <c r="F179" s="7"/>
    </row>
    <row r="180" spans="1:6" ht="15" customHeight="1" x14ac:dyDescent="0.25">
      <c r="A180" s="1"/>
      <c r="B180" s="1"/>
      <c r="D180" s="1"/>
      <c r="E180" s="19"/>
      <c r="F180" s="7"/>
    </row>
    <row r="181" spans="1:6" ht="15" customHeight="1" x14ac:dyDescent="0.25">
      <c r="A181" s="1"/>
      <c r="B181" s="1"/>
      <c r="D181" s="1"/>
      <c r="E181" s="19"/>
      <c r="F181" s="7"/>
    </row>
    <row r="182" spans="1:6" ht="15" customHeight="1" x14ac:dyDescent="0.25">
      <c r="A182" s="1"/>
      <c r="B182" s="1"/>
      <c r="D182" s="1"/>
      <c r="E182" s="19"/>
      <c r="F182" s="7"/>
    </row>
    <row r="183" spans="1:6" ht="15" customHeight="1" x14ac:dyDescent="0.25">
      <c r="A183" s="1"/>
      <c r="B183" s="1"/>
      <c r="D183" s="1"/>
      <c r="E183" s="19"/>
      <c r="F183" s="7"/>
    </row>
    <row r="184" spans="1:6" ht="15" customHeight="1" x14ac:dyDescent="0.25">
      <c r="A184" s="1"/>
      <c r="B184" s="1"/>
      <c r="D184" s="1"/>
      <c r="E184" s="19"/>
      <c r="F184" s="7"/>
    </row>
    <row r="185" spans="1:6" ht="15" customHeight="1" x14ac:dyDescent="0.25">
      <c r="A185" s="1"/>
      <c r="B185" s="1"/>
      <c r="D185" s="1"/>
      <c r="E185" s="19"/>
      <c r="F185" s="7"/>
    </row>
    <row r="186" spans="1:6" ht="15" customHeight="1" x14ac:dyDescent="0.25">
      <c r="A186" s="1"/>
      <c r="B186" s="1"/>
      <c r="D186" s="1"/>
      <c r="E186" s="19"/>
      <c r="F186" s="7"/>
    </row>
    <row r="187" spans="1:6" ht="15" customHeight="1" x14ac:dyDescent="0.25">
      <c r="A187" s="1"/>
      <c r="B187" s="1"/>
      <c r="D187" s="1"/>
      <c r="E187" s="19"/>
      <c r="F187" s="7"/>
    </row>
    <row r="188" spans="1:6" ht="15" customHeight="1" x14ac:dyDescent="0.25">
      <c r="A188" s="1"/>
      <c r="B188" s="1"/>
      <c r="D188" s="1"/>
      <c r="E188" s="19"/>
      <c r="F188" s="7"/>
    </row>
    <row r="189" spans="1:6" ht="15" customHeight="1" x14ac:dyDescent="0.25">
      <c r="A189" s="1"/>
      <c r="B189" s="1"/>
      <c r="D189" s="1"/>
      <c r="E189" s="19"/>
      <c r="F189" s="7"/>
    </row>
    <row r="190" spans="1:6" ht="15" customHeight="1" x14ac:dyDescent="0.25">
      <c r="A190" s="1"/>
      <c r="B190" s="1"/>
      <c r="D190" s="1"/>
      <c r="E190" s="19"/>
      <c r="F190" s="7"/>
    </row>
    <row r="191" spans="1:6" ht="15" customHeight="1" x14ac:dyDescent="0.25">
      <c r="A191" s="1"/>
      <c r="B191" s="1"/>
      <c r="D191" s="1"/>
      <c r="E191" s="19"/>
      <c r="F191" s="7"/>
    </row>
    <row r="192" spans="1:6" ht="15" customHeight="1" x14ac:dyDescent="0.25">
      <c r="A192" s="1"/>
      <c r="B192" s="1"/>
      <c r="D192" s="1"/>
      <c r="E192" s="19"/>
      <c r="F192" s="7"/>
    </row>
    <row r="193" spans="1:6" ht="15" customHeight="1" x14ac:dyDescent="0.25">
      <c r="A193" s="1"/>
      <c r="B193" s="1"/>
      <c r="D193" s="1"/>
      <c r="E193" s="19"/>
      <c r="F193" s="7"/>
    </row>
    <row r="194" spans="1:6" ht="15" customHeight="1" x14ac:dyDescent="0.25">
      <c r="A194" s="1"/>
      <c r="B194" s="1"/>
      <c r="D194" s="1"/>
      <c r="E194" s="19"/>
      <c r="F194" s="7"/>
    </row>
    <row r="195" spans="1:6" ht="15" customHeight="1" x14ac:dyDescent="0.25">
      <c r="A195" s="1"/>
      <c r="B195" s="1"/>
      <c r="D195" s="1"/>
      <c r="E195" s="19"/>
      <c r="F195" s="7"/>
    </row>
    <row r="196" spans="1:6" ht="15" customHeight="1" x14ac:dyDescent="0.25">
      <c r="A196" s="1"/>
      <c r="B196" s="1"/>
      <c r="D196" s="1"/>
      <c r="E196" s="19"/>
      <c r="F196" s="7"/>
    </row>
    <row r="197" spans="1:6" ht="15" customHeight="1" x14ac:dyDescent="0.25">
      <c r="A197" s="1"/>
      <c r="B197" s="1"/>
      <c r="D197" s="1"/>
      <c r="E197" s="19"/>
      <c r="F197" s="7"/>
    </row>
    <row r="198" spans="1:6" ht="15" customHeight="1" x14ac:dyDescent="0.25">
      <c r="A198" s="1"/>
      <c r="B198" s="1"/>
      <c r="D198" s="1"/>
      <c r="E198" s="19"/>
      <c r="F198" s="7"/>
    </row>
    <row r="199" spans="1:6" ht="15" customHeight="1" x14ac:dyDescent="0.25">
      <c r="A199" s="1"/>
      <c r="B199" s="1"/>
      <c r="D199" s="1"/>
      <c r="E199" s="19"/>
      <c r="F199" s="7"/>
    </row>
    <row r="200" spans="1:6" ht="15" customHeight="1" x14ac:dyDescent="0.25">
      <c r="A200" s="1"/>
      <c r="B200" s="1"/>
      <c r="D200" s="1"/>
      <c r="E200" s="19"/>
      <c r="F200" s="7"/>
    </row>
    <row r="201" spans="1:6" ht="15" customHeight="1" x14ac:dyDescent="0.25">
      <c r="A201" s="1"/>
      <c r="B201" s="1"/>
      <c r="D201" s="1"/>
      <c r="E201" s="19"/>
      <c r="F201" s="7"/>
    </row>
    <row r="202" spans="1:6" ht="15" customHeight="1" x14ac:dyDescent="0.25">
      <c r="A202" s="1"/>
      <c r="B202" s="1"/>
      <c r="D202" s="1"/>
      <c r="E202" s="19"/>
      <c r="F202" s="7"/>
    </row>
    <row r="203" spans="1:6" ht="15" customHeight="1" x14ac:dyDescent="0.25">
      <c r="A203" s="1"/>
      <c r="B203" s="1"/>
      <c r="D203" s="1"/>
      <c r="E203" s="19"/>
      <c r="F203" s="7"/>
    </row>
    <row r="204" spans="1:6" ht="15" customHeight="1" x14ac:dyDescent="0.25">
      <c r="A204" s="1"/>
      <c r="B204" s="1"/>
      <c r="D204" s="1"/>
      <c r="E204" s="19"/>
      <c r="F204" s="7"/>
    </row>
    <row r="205" spans="1:6" ht="15" customHeight="1" x14ac:dyDescent="0.25">
      <c r="A205" s="1"/>
      <c r="B205" s="1"/>
      <c r="D205" s="1"/>
      <c r="E205" s="19"/>
      <c r="F205" s="7"/>
    </row>
    <row r="206" spans="1:6" ht="15" customHeight="1" x14ac:dyDescent="0.25">
      <c r="A206" s="1"/>
      <c r="B206" s="1"/>
      <c r="D206" s="1"/>
      <c r="E206" s="19"/>
      <c r="F206" s="7"/>
    </row>
    <row r="207" spans="1:6" ht="15" customHeight="1" x14ac:dyDescent="0.25">
      <c r="A207" s="1"/>
      <c r="B207" s="1"/>
      <c r="D207" s="1"/>
      <c r="E207" s="19"/>
      <c r="F207" s="7"/>
    </row>
    <row r="208" spans="1:6" ht="15" customHeight="1" x14ac:dyDescent="0.25">
      <c r="A208" s="1"/>
      <c r="B208" s="1"/>
      <c r="D208" s="1"/>
      <c r="E208" s="19"/>
      <c r="F208" s="7"/>
    </row>
    <row r="209" spans="1:6" ht="15" customHeight="1" x14ac:dyDescent="0.25">
      <c r="A209" s="1"/>
      <c r="B209" s="1"/>
      <c r="D209" s="1"/>
      <c r="E209" s="19"/>
      <c r="F209" s="7"/>
    </row>
    <row r="210" spans="1:6" ht="15" customHeight="1" x14ac:dyDescent="0.25">
      <c r="A210" s="1"/>
      <c r="B210" s="1"/>
      <c r="D210" s="1"/>
      <c r="E210" s="19"/>
      <c r="F210" s="7"/>
    </row>
    <row r="211" spans="1:6" ht="15" customHeight="1" x14ac:dyDescent="0.25">
      <c r="A211" s="1"/>
      <c r="B211" s="1"/>
      <c r="D211" s="1"/>
      <c r="E211" s="19"/>
      <c r="F211" s="7"/>
    </row>
    <row r="212" spans="1:6" ht="15" customHeight="1" x14ac:dyDescent="0.25">
      <c r="A212" s="1"/>
      <c r="B212" s="1"/>
      <c r="D212" s="1"/>
      <c r="E212" s="19"/>
      <c r="F212" s="7"/>
    </row>
    <row r="213" spans="1:6" ht="15" customHeight="1" x14ac:dyDescent="0.25">
      <c r="A213" s="1"/>
      <c r="B213" s="1"/>
      <c r="D213" s="1"/>
      <c r="E213" s="19"/>
      <c r="F213" s="7"/>
    </row>
    <row r="214" spans="1:6" ht="15" customHeight="1" x14ac:dyDescent="0.25">
      <c r="A214" s="1"/>
      <c r="B214" s="1"/>
      <c r="D214" s="1"/>
      <c r="E214" s="19"/>
      <c r="F214" s="7"/>
    </row>
    <row r="215" spans="1:6" ht="15" customHeight="1" x14ac:dyDescent="0.25">
      <c r="A215" s="1"/>
      <c r="B215" s="1"/>
      <c r="D215" s="1"/>
      <c r="E215" s="19"/>
      <c r="F215" s="7"/>
    </row>
    <row r="216" spans="1:6" ht="15" customHeight="1" x14ac:dyDescent="0.25">
      <c r="A216" s="1"/>
      <c r="B216" s="1"/>
      <c r="D216" s="1"/>
      <c r="E216" s="19"/>
      <c r="F216" s="7"/>
    </row>
    <row r="217" spans="1:6" ht="15" customHeight="1" x14ac:dyDescent="0.25">
      <c r="A217" s="1"/>
      <c r="B217" s="1"/>
      <c r="D217" s="1"/>
      <c r="E217" s="19"/>
      <c r="F217" s="7"/>
    </row>
    <row r="218" spans="1:6" ht="15" customHeight="1" x14ac:dyDescent="0.25">
      <c r="A218" s="1"/>
      <c r="B218" s="1"/>
      <c r="D218" s="1"/>
      <c r="E218" s="19"/>
      <c r="F218" s="7"/>
    </row>
    <row r="219" spans="1:6" ht="15" customHeight="1" x14ac:dyDescent="0.25">
      <c r="A219" s="1"/>
      <c r="B219" s="1"/>
      <c r="D219" s="1"/>
      <c r="E219" s="19"/>
      <c r="F219" s="7"/>
    </row>
    <row r="220" spans="1:6" ht="15" customHeight="1" x14ac:dyDescent="0.25">
      <c r="A220" s="1"/>
      <c r="B220" s="1"/>
      <c r="D220" s="1"/>
      <c r="E220" s="19"/>
      <c r="F220" s="7"/>
    </row>
    <row r="221" spans="1:6" ht="15" customHeight="1" x14ac:dyDescent="0.25">
      <c r="A221" s="1"/>
      <c r="B221" s="1"/>
      <c r="D221" s="1"/>
      <c r="E221" s="19"/>
      <c r="F221" s="7"/>
    </row>
    <row r="222" spans="1:6" ht="15" customHeight="1" x14ac:dyDescent="0.25">
      <c r="A222" s="1"/>
      <c r="B222" s="1"/>
      <c r="D222" s="1"/>
      <c r="E222" s="19"/>
      <c r="F222" s="7"/>
    </row>
    <row r="223" spans="1:6" ht="15" customHeight="1" x14ac:dyDescent="0.25">
      <c r="A223" s="1"/>
      <c r="B223" s="1"/>
      <c r="D223" s="1"/>
      <c r="E223" s="19"/>
      <c r="F223" s="7"/>
    </row>
    <row r="224" spans="1:6" ht="15" customHeight="1" x14ac:dyDescent="0.25">
      <c r="A224" s="1"/>
      <c r="B224" s="1"/>
      <c r="D224" s="1"/>
      <c r="E224" s="19"/>
      <c r="F224" s="7"/>
    </row>
    <row r="225" spans="1:6" ht="15" customHeight="1" x14ac:dyDescent="0.25">
      <c r="A225" s="1"/>
      <c r="B225" s="1"/>
      <c r="D225" s="1"/>
      <c r="E225" s="19"/>
      <c r="F225" s="7"/>
    </row>
    <row r="226" spans="1:6" ht="15" customHeight="1" x14ac:dyDescent="0.25">
      <c r="A226" s="1"/>
      <c r="B226" s="1"/>
      <c r="D226" s="1"/>
      <c r="E226" s="19"/>
      <c r="F226" s="7"/>
    </row>
    <row r="227" spans="1:6" ht="15" customHeight="1" x14ac:dyDescent="0.25">
      <c r="A227" s="1"/>
      <c r="B227" s="1"/>
      <c r="D227" s="1"/>
      <c r="E227" s="19"/>
      <c r="F227" s="7"/>
    </row>
    <row r="228" spans="1:6" ht="15" customHeight="1" x14ac:dyDescent="0.25">
      <c r="A228" s="1"/>
      <c r="B228" s="1"/>
      <c r="D228" s="1"/>
      <c r="E228" s="19"/>
      <c r="F228" s="7"/>
    </row>
    <row r="229" spans="1:6" ht="15" customHeight="1" x14ac:dyDescent="0.25">
      <c r="B229" s="1"/>
    </row>
    <row r="230" spans="1:6" ht="15" customHeight="1" x14ac:dyDescent="0.25">
      <c r="B230" s="1"/>
    </row>
    <row r="231" spans="1:6" ht="15" customHeight="1" x14ac:dyDescent="0.25">
      <c r="B231" s="1"/>
    </row>
    <row r="232" spans="1:6" ht="15" customHeight="1" x14ac:dyDescent="0.25"/>
    <row r="233" spans="1:6" ht="15" customHeight="1" x14ac:dyDescent="0.25"/>
    <row r="234" spans="1:6" x14ac:dyDescent="0.25">
      <c r="C234"/>
      <c r="E234"/>
      <c r="F234"/>
    </row>
    <row r="235" spans="1:6" x14ac:dyDescent="0.25">
      <c r="C235"/>
      <c r="E235"/>
      <c r="F235"/>
    </row>
    <row r="236" spans="1:6" x14ac:dyDescent="0.25">
      <c r="C236"/>
      <c r="E236"/>
      <c r="F236"/>
    </row>
    <row r="237" spans="1:6" x14ac:dyDescent="0.25">
      <c r="C237"/>
      <c r="E237"/>
      <c r="F237"/>
    </row>
    <row r="238" spans="1:6" x14ac:dyDescent="0.25">
      <c r="C238"/>
      <c r="E238"/>
      <c r="F238"/>
    </row>
    <row r="239" spans="1:6" x14ac:dyDescent="0.25">
      <c r="C239"/>
      <c r="E239"/>
      <c r="F239"/>
    </row>
    <row r="240" spans="1:6" x14ac:dyDescent="0.25">
      <c r="C240"/>
      <c r="E240"/>
      <c r="F240"/>
    </row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</sheetData>
  <sheetProtection algorithmName="SHA-512" hashValue="a5sfNeUNQB+8zgM6bhY9nGpPg4Mvfcla/P34Gk8dXv5SC/VqWUYb14Gaor5SIl6wB6xUtR3ZYggqVGleSSXxCg==" saltValue="ac43a17aj3L7l8VoryZg7w==" spinCount="100000" sheet="1" objects="1" scenarios="1"/>
  <pageMargins left="0.7" right="0.7" top="0.75" bottom="0.75" header="0.3" footer="0.3"/>
  <pageSetup paperSize="9" scale="93" orientation="portrait" r:id="rId1"/>
  <rowBreaks count="2" manualBreakCount="2">
    <brk id="46" max="16383" man="1"/>
    <brk id="9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00"/>
  <sheetViews>
    <sheetView view="pageBreakPreview" topLeftCell="A46" zoomScale="115" zoomScaleNormal="110" zoomScaleSheetLayoutView="115" workbookViewId="0">
      <selection activeCell="I62" sqref="H62:I63"/>
    </sheetView>
  </sheetViews>
  <sheetFormatPr defaultRowHeight="15" x14ac:dyDescent="0.25"/>
  <cols>
    <col min="1" max="1" width="4.5703125" customWidth="1"/>
    <col min="2" max="2" width="55.140625" customWidth="1"/>
    <col min="3" max="3" width="4" style="7" bestFit="1" customWidth="1"/>
    <col min="4" max="4" width="3.5703125" style="8" bestFit="1" customWidth="1"/>
    <col min="5" max="5" width="5.85546875" style="22" bestFit="1" customWidth="1"/>
    <col min="6" max="6" width="12.7109375" style="8" customWidth="1"/>
  </cols>
  <sheetData>
    <row r="1" spans="1:6" ht="15" customHeight="1" x14ac:dyDescent="0.25">
      <c r="A1" s="1"/>
      <c r="B1" s="21"/>
      <c r="D1" s="7"/>
      <c r="E1" s="19"/>
      <c r="F1" s="7"/>
    </row>
    <row r="2" spans="1:6" ht="15" customHeight="1" x14ac:dyDescent="0.25">
      <c r="A2" s="1"/>
      <c r="B2" s="39" t="s">
        <v>112</v>
      </c>
      <c r="D2" s="7"/>
      <c r="E2" s="19"/>
      <c r="F2" s="7"/>
    </row>
    <row r="3" spans="1:6" ht="15" customHeight="1" x14ac:dyDescent="0.25">
      <c r="A3" s="1"/>
      <c r="B3" s="39"/>
      <c r="D3" s="7"/>
      <c r="E3" s="19"/>
      <c r="F3" s="7"/>
    </row>
    <row r="4" spans="1:6" ht="118.5" customHeight="1" x14ac:dyDescent="0.25">
      <c r="A4" s="1"/>
      <c r="B4" s="69" t="s">
        <v>111</v>
      </c>
      <c r="C4" s="69"/>
      <c r="D4" s="69"/>
      <c r="E4" s="69"/>
      <c r="F4" s="69"/>
    </row>
    <row r="5" spans="1:6" ht="15" customHeight="1" x14ac:dyDescent="0.25">
      <c r="A5" s="1"/>
      <c r="B5" s="21"/>
      <c r="D5" s="7"/>
      <c r="E5" s="19"/>
      <c r="F5" s="7"/>
    </row>
    <row r="6" spans="1:6" ht="15" customHeight="1" x14ac:dyDescent="0.25">
      <c r="A6" s="15" t="s">
        <v>3</v>
      </c>
      <c r="B6" s="16" t="s">
        <v>113</v>
      </c>
      <c r="C6" s="13" t="s">
        <v>23</v>
      </c>
      <c r="D6" s="13" t="s">
        <v>4</v>
      </c>
      <c r="E6" s="18" t="s">
        <v>10</v>
      </c>
      <c r="F6" s="13" t="s">
        <v>11</v>
      </c>
    </row>
    <row r="7" spans="1:6" ht="15" customHeight="1" x14ac:dyDescent="0.25">
      <c r="A7" s="15"/>
      <c r="B7" s="16"/>
      <c r="C7" s="13"/>
      <c r="D7" s="13"/>
      <c r="E7" s="18"/>
      <c r="F7" s="13"/>
    </row>
    <row r="8" spans="1:6" ht="15" customHeight="1" x14ac:dyDescent="0.25">
      <c r="A8" s="5" t="s">
        <v>136</v>
      </c>
      <c r="B8" s="41" t="s">
        <v>137</v>
      </c>
      <c r="C8" s="13"/>
      <c r="D8" s="13"/>
      <c r="E8" s="18"/>
      <c r="F8" s="13"/>
    </row>
    <row r="9" spans="1:6" ht="6" customHeight="1" x14ac:dyDescent="0.25">
      <c r="A9" s="1"/>
      <c r="B9" s="21"/>
      <c r="D9" s="7"/>
      <c r="E9" s="19"/>
      <c r="F9" s="7"/>
    </row>
    <row r="10" spans="1:6" ht="345.75" customHeight="1" x14ac:dyDescent="0.25">
      <c r="A10" s="4" t="s">
        <v>5</v>
      </c>
      <c r="B10" s="10" t="s">
        <v>233</v>
      </c>
      <c r="C10" s="7" t="s">
        <v>2</v>
      </c>
      <c r="D10" s="7">
        <v>2</v>
      </c>
      <c r="E10" s="66"/>
      <c r="F10" s="19">
        <f>D10*E10</f>
        <v>0</v>
      </c>
    </row>
    <row r="11" spans="1:6" ht="6" customHeight="1" x14ac:dyDescent="0.25">
      <c r="A11" s="1"/>
      <c r="B11" s="21"/>
      <c r="D11" s="7"/>
      <c r="E11" s="66"/>
      <c r="F11" s="7"/>
    </row>
    <row r="12" spans="1:6" ht="25.5" customHeight="1" x14ac:dyDescent="0.25">
      <c r="A12" s="4" t="s">
        <v>6</v>
      </c>
      <c r="B12" s="40" t="s">
        <v>114</v>
      </c>
      <c r="C12" s="7" t="s">
        <v>2</v>
      </c>
      <c r="D12" s="7">
        <v>2</v>
      </c>
      <c r="E12" s="66"/>
      <c r="F12" s="19">
        <f>D12*E12</f>
        <v>0</v>
      </c>
    </row>
    <row r="13" spans="1:6" ht="6" customHeight="1" x14ac:dyDescent="0.25">
      <c r="A13" s="1"/>
      <c r="B13" s="21"/>
      <c r="D13" s="7"/>
      <c r="E13" s="66"/>
      <c r="F13" s="7"/>
    </row>
    <row r="14" spans="1:6" ht="99.75" customHeight="1" x14ac:dyDescent="0.25">
      <c r="A14" s="4" t="s">
        <v>7</v>
      </c>
      <c r="B14" s="10" t="s">
        <v>115</v>
      </c>
      <c r="C14" s="7" t="s">
        <v>2</v>
      </c>
      <c r="D14" s="7">
        <v>2</v>
      </c>
      <c r="E14" s="66"/>
      <c r="F14" s="19">
        <f>D14*E14</f>
        <v>0</v>
      </c>
    </row>
    <row r="15" spans="1:6" ht="6" customHeight="1" x14ac:dyDescent="0.25">
      <c r="A15" s="1"/>
      <c r="B15" s="21"/>
      <c r="D15" s="7"/>
      <c r="E15" s="66"/>
      <c r="F15" s="7"/>
    </row>
    <row r="16" spans="1:6" ht="39" customHeight="1" x14ac:dyDescent="0.25">
      <c r="A16" s="4" t="s">
        <v>8</v>
      </c>
      <c r="B16" s="10" t="s">
        <v>116</v>
      </c>
      <c r="C16" s="7" t="s">
        <v>2</v>
      </c>
      <c r="D16" s="7">
        <v>4</v>
      </c>
      <c r="E16" s="66"/>
      <c r="F16" s="19">
        <f>D16*E16</f>
        <v>0</v>
      </c>
    </row>
    <row r="17" spans="1:6" ht="6" customHeight="1" x14ac:dyDescent="0.25">
      <c r="A17" s="1"/>
      <c r="B17" s="21"/>
      <c r="D17" s="7"/>
      <c r="E17" s="66"/>
      <c r="F17" s="7"/>
    </row>
    <row r="18" spans="1:6" ht="39" customHeight="1" x14ac:dyDescent="0.25">
      <c r="A18" s="4" t="s">
        <v>0</v>
      </c>
      <c r="B18" s="40" t="s">
        <v>117</v>
      </c>
      <c r="C18" s="7" t="s">
        <v>2</v>
      </c>
      <c r="D18" s="7">
        <v>2</v>
      </c>
      <c r="E18" s="66"/>
      <c r="F18" s="19">
        <f>D18*E18</f>
        <v>0</v>
      </c>
    </row>
    <row r="19" spans="1:6" ht="6" customHeight="1" x14ac:dyDescent="0.25">
      <c r="A19" s="1"/>
      <c r="B19" s="21"/>
      <c r="D19" s="7"/>
      <c r="E19" s="66"/>
      <c r="F19" s="7"/>
    </row>
    <row r="20" spans="1:6" ht="84.75" customHeight="1" x14ac:dyDescent="0.25">
      <c r="A20" s="1"/>
      <c r="B20" s="10" t="s">
        <v>118</v>
      </c>
      <c r="D20" s="7"/>
      <c r="E20" s="66"/>
      <c r="F20" s="7"/>
    </row>
    <row r="21" spans="1:6" ht="15" customHeight="1" x14ac:dyDescent="0.25">
      <c r="A21" s="4" t="s">
        <v>123</v>
      </c>
      <c r="B21" s="21" t="s">
        <v>119</v>
      </c>
      <c r="C21" s="7" t="s">
        <v>2</v>
      </c>
      <c r="D21" s="7">
        <v>2</v>
      </c>
      <c r="E21" s="66"/>
      <c r="F21" s="19">
        <f t="shared" ref="F21:F24" si="0">D21*E21</f>
        <v>0</v>
      </c>
    </row>
    <row r="22" spans="1:6" ht="15" customHeight="1" x14ac:dyDescent="0.25">
      <c r="A22" s="4" t="s">
        <v>124</v>
      </c>
      <c r="B22" s="21" t="s">
        <v>120</v>
      </c>
      <c r="C22" s="7" t="s">
        <v>2</v>
      </c>
      <c r="D22" s="7">
        <v>1</v>
      </c>
      <c r="E22" s="66"/>
      <c r="F22" s="19">
        <f t="shared" si="0"/>
        <v>0</v>
      </c>
    </row>
    <row r="23" spans="1:6" ht="15" customHeight="1" x14ac:dyDescent="0.25">
      <c r="A23" s="4" t="s">
        <v>125</v>
      </c>
      <c r="B23" s="21" t="s">
        <v>121</v>
      </c>
      <c r="C23" s="7" t="s">
        <v>2</v>
      </c>
      <c r="D23" s="7">
        <v>1</v>
      </c>
      <c r="E23" s="66"/>
      <c r="F23" s="19">
        <f t="shared" si="0"/>
        <v>0</v>
      </c>
    </row>
    <row r="24" spans="1:6" ht="15" customHeight="1" x14ac:dyDescent="0.25">
      <c r="A24" s="4" t="s">
        <v>126</v>
      </c>
      <c r="B24" s="21" t="s">
        <v>122</v>
      </c>
      <c r="C24" s="7" t="s">
        <v>2</v>
      </c>
      <c r="D24" s="7">
        <v>4</v>
      </c>
      <c r="E24" s="66"/>
      <c r="F24" s="19">
        <f t="shared" si="0"/>
        <v>0</v>
      </c>
    </row>
    <row r="25" spans="1:6" ht="6" customHeight="1" x14ac:dyDescent="0.25">
      <c r="A25" s="1"/>
      <c r="B25" s="21"/>
      <c r="D25" s="7"/>
      <c r="E25" s="66"/>
      <c r="F25" s="7"/>
    </row>
    <row r="26" spans="1:6" ht="15" customHeight="1" x14ac:dyDescent="0.25">
      <c r="A26" s="4" t="s">
        <v>128</v>
      </c>
      <c r="B26" s="40" t="s">
        <v>127</v>
      </c>
      <c r="C26" s="7" t="s">
        <v>2</v>
      </c>
      <c r="D26" s="7">
        <v>2</v>
      </c>
      <c r="E26" s="66"/>
      <c r="F26" s="19">
        <f>D26*E26</f>
        <v>0</v>
      </c>
    </row>
    <row r="27" spans="1:6" ht="6" customHeight="1" x14ac:dyDescent="0.25">
      <c r="A27" s="1"/>
      <c r="B27" s="40"/>
      <c r="D27" s="7"/>
      <c r="E27" s="66"/>
      <c r="F27" s="7"/>
    </row>
    <row r="28" spans="1:6" ht="15" customHeight="1" x14ac:dyDescent="0.25">
      <c r="A28" s="4" t="s">
        <v>131</v>
      </c>
      <c r="B28" s="40" t="s">
        <v>129</v>
      </c>
      <c r="C28" s="7" t="s">
        <v>2</v>
      </c>
      <c r="D28" s="7">
        <v>3</v>
      </c>
      <c r="E28" s="66"/>
      <c r="F28" s="19">
        <f>D28*E28</f>
        <v>0</v>
      </c>
    </row>
    <row r="29" spans="1:6" ht="6" customHeight="1" x14ac:dyDescent="0.25">
      <c r="A29" s="4"/>
      <c r="B29" s="40"/>
      <c r="D29" s="7"/>
      <c r="E29" s="66"/>
      <c r="F29" s="7"/>
    </row>
    <row r="30" spans="1:6" x14ac:dyDescent="0.25">
      <c r="A30" s="4" t="s">
        <v>132</v>
      </c>
      <c r="B30" s="40" t="s">
        <v>155</v>
      </c>
      <c r="C30" s="7" t="s">
        <v>2</v>
      </c>
      <c r="D30" s="7">
        <v>1</v>
      </c>
      <c r="E30" s="66"/>
      <c r="F30" s="19">
        <f>D30*E30</f>
        <v>0</v>
      </c>
    </row>
    <row r="31" spans="1:6" ht="6" customHeight="1" x14ac:dyDescent="0.25">
      <c r="A31" s="4"/>
      <c r="B31" s="40"/>
      <c r="D31" s="7"/>
      <c r="E31" s="66"/>
      <c r="F31" s="7"/>
    </row>
    <row r="32" spans="1:6" ht="15" customHeight="1" x14ac:dyDescent="0.25">
      <c r="A32" s="53" t="s">
        <v>133</v>
      </c>
      <c r="B32" s="54" t="s">
        <v>130</v>
      </c>
      <c r="C32" s="50" t="s">
        <v>2</v>
      </c>
      <c r="D32" s="50">
        <v>1</v>
      </c>
      <c r="E32" s="68"/>
      <c r="F32" s="51">
        <f>D32*E32</f>
        <v>0</v>
      </c>
    </row>
    <row r="33" spans="1:6" ht="6" customHeight="1" x14ac:dyDescent="0.25">
      <c r="A33" s="53"/>
      <c r="B33" s="54"/>
      <c r="C33" s="50"/>
      <c r="D33" s="50"/>
      <c r="E33" s="51"/>
      <c r="F33" s="51"/>
    </row>
    <row r="34" spans="1:6" ht="15.75" thickBot="1" x14ac:dyDescent="0.3">
      <c r="A34" s="47"/>
      <c r="B34" s="36" t="s">
        <v>236</v>
      </c>
      <c r="C34" s="55"/>
      <c r="D34" s="55"/>
      <c r="E34" s="56"/>
      <c r="F34" s="38">
        <f>SUM(F10:F32)</f>
        <v>0</v>
      </c>
    </row>
    <row r="35" spans="1:6" x14ac:dyDescent="0.25">
      <c r="A35" s="48"/>
      <c r="B35" s="49"/>
      <c r="C35" s="50"/>
      <c r="D35" s="50"/>
      <c r="E35" s="51"/>
      <c r="F35" s="52"/>
    </row>
    <row r="36" spans="1:6" ht="15" customHeight="1" x14ac:dyDescent="0.25">
      <c r="A36" s="5" t="s">
        <v>138</v>
      </c>
      <c r="B36" s="61" t="s">
        <v>139</v>
      </c>
      <c r="C36" s="13"/>
      <c r="D36" s="13"/>
      <c r="E36" s="19"/>
      <c r="F36" s="7"/>
    </row>
    <row r="37" spans="1:6" ht="6" customHeight="1" x14ac:dyDescent="0.25">
      <c r="A37" s="1"/>
      <c r="B37" s="21"/>
      <c r="D37" s="7"/>
      <c r="E37" s="19"/>
      <c r="F37" s="7"/>
    </row>
    <row r="38" spans="1:6" ht="87" customHeight="1" x14ac:dyDescent="0.25">
      <c r="A38" s="4" t="s">
        <v>134</v>
      </c>
      <c r="B38" s="10" t="s">
        <v>140</v>
      </c>
      <c r="C38" s="7" t="s">
        <v>1</v>
      </c>
      <c r="D38" s="7">
        <v>1</v>
      </c>
      <c r="E38" s="66"/>
      <c r="F38" s="19">
        <f>D38*E38</f>
        <v>0</v>
      </c>
    </row>
    <row r="39" spans="1:6" ht="6" customHeight="1" x14ac:dyDescent="0.25">
      <c r="A39" s="1"/>
      <c r="B39" s="21"/>
      <c r="D39" s="7"/>
      <c r="E39" s="66"/>
      <c r="F39" s="7"/>
    </row>
    <row r="40" spans="1:6" ht="15" customHeight="1" x14ac:dyDescent="0.25">
      <c r="A40" s="4" t="s">
        <v>135</v>
      </c>
      <c r="B40" s="40" t="s">
        <v>142</v>
      </c>
      <c r="C40" s="7" t="s">
        <v>1</v>
      </c>
      <c r="D40" s="7">
        <v>1</v>
      </c>
      <c r="E40" s="66"/>
      <c r="F40" s="19">
        <f>D40*E40</f>
        <v>0</v>
      </c>
    </row>
    <row r="41" spans="1:6" ht="6" customHeight="1" x14ac:dyDescent="0.25">
      <c r="A41" s="4"/>
      <c r="B41" s="40"/>
      <c r="D41" s="7"/>
      <c r="E41" s="66"/>
      <c r="F41" s="7"/>
    </row>
    <row r="42" spans="1:6" x14ac:dyDescent="0.25">
      <c r="A42" s="4" t="s">
        <v>141</v>
      </c>
      <c r="B42" s="40" t="s">
        <v>143</v>
      </c>
      <c r="C42" s="7" t="s">
        <v>1</v>
      </c>
      <c r="D42" s="7">
        <v>1</v>
      </c>
      <c r="E42" s="66"/>
      <c r="F42" s="19">
        <f>D42*E42</f>
        <v>0</v>
      </c>
    </row>
    <row r="43" spans="1:6" ht="6" customHeight="1" x14ac:dyDescent="0.25">
      <c r="A43" s="1"/>
      <c r="B43" s="40"/>
      <c r="D43" s="7"/>
      <c r="E43" s="66"/>
      <c r="F43" s="7"/>
    </row>
    <row r="44" spans="1:6" ht="25.5" customHeight="1" x14ac:dyDescent="0.25">
      <c r="A44" s="4" t="s">
        <v>147</v>
      </c>
      <c r="B44" s="40" t="s">
        <v>144</v>
      </c>
      <c r="C44" s="7" t="s">
        <v>1</v>
      </c>
      <c r="D44" s="7">
        <v>1</v>
      </c>
      <c r="E44" s="66"/>
      <c r="F44" s="19">
        <f>D44*E44</f>
        <v>0</v>
      </c>
    </row>
    <row r="45" spans="1:6" ht="6" customHeight="1" x14ac:dyDescent="0.25">
      <c r="A45" s="4"/>
      <c r="B45" s="40"/>
      <c r="D45" s="7"/>
      <c r="E45" s="66"/>
      <c r="F45" s="7"/>
    </row>
    <row r="46" spans="1:6" ht="74.25" customHeight="1" x14ac:dyDescent="0.25">
      <c r="A46" s="4" t="s">
        <v>148</v>
      </c>
      <c r="B46" s="10" t="s">
        <v>154</v>
      </c>
      <c r="C46" s="7" t="s">
        <v>1</v>
      </c>
      <c r="D46" s="7">
        <v>1</v>
      </c>
      <c r="E46" s="66"/>
      <c r="F46" s="19">
        <f>D46*E46</f>
        <v>0</v>
      </c>
    </row>
    <row r="47" spans="1:6" ht="6" customHeight="1" x14ac:dyDescent="0.25">
      <c r="A47" s="4"/>
      <c r="B47" s="40"/>
      <c r="D47" s="7"/>
      <c r="E47" s="66"/>
      <c r="F47" s="7"/>
    </row>
    <row r="48" spans="1:6" ht="75" customHeight="1" x14ac:dyDescent="0.25">
      <c r="A48" s="4" t="s">
        <v>149</v>
      </c>
      <c r="B48" s="10" t="s">
        <v>152</v>
      </c>
      <c r="C48" s="7" t="s">
        <v>1</v>
      </c>
      <c r="D48" s="7">
        <v>1</v>
      </c>
      <c r="E48" s="66"/>
      <c r="F48" s="19">
        <f>D48*E48</f>
        <v>0</v>
      </c>
    </row>
    <row r="49" spans="1:6" ht="6" customHeight="1" x14ac:dyDescent="0.25">
      <c r="A49" s="4"/>
      <c r="B49" s="40"/>
      <c r="D49" s="7"/>
      <c r="E49" s="66"/>
      <c r="F49" s="7"/>
    </row>
    <row r="50" spans="1:6" ht="15" customHeight="1" x14ac:dyDescent="0.25">
      <c r="A50" s="4" t="s">
        <v>150</v>
      </c>
      <c r="B50" s="40" t="s">
        <v>145</v>
      </c>
      <c r="C50" s="7" t="s">
        <v>1</v>
      </c>
      <c r="D50" s="7">
        <v>1</v>
      </c>
      <c r="E50" s="66"/>
      <c r="F50" s="19">
        <f>D50*E50</f>
        <v>0</v>
      </c>
    </row>
    <row r="51" spans="1:6" ht="6" customHeight="1" x14ac:dyDescent="0.25">
      <c r="A51" s="4"/>
      <c r="B51" s="40"/>
      <c r="D51" s="7"/>
      <c r="E51" s="66"/>
      <c r="F51" s="7"/>
    </row>
    <row r="52" spans="1:6" ht="15" customHeight="1" x14ac:dyDescent="0.25">
      <c r="A52" s="53" t="s">
        <v>151</v>
      </c>
      <c r="B52" s="54" t="s">
        <v>146</v>
      </c>
      <c r="C52" s="50" t="s">
        <v>1</v>
      </c>
      <c r="D52" s="50">
        <v>1</v>
      </c>
      <c r="E52" s="68"/>
      <c r="F52" s="51">
        <f>D52*E52</f>
        <v>0</v>
      </c>
    </row>
    <row r="53" spans="1:6" ht="6.75" customHeight="1" x14ac:dyDescent="0.25">
      <c r="A53" s="53"/>
      <c r="B53" s="54"/>
      <c r="C53" s="50"/>
      <c r="D53" s="50"/>
      <c r="E53" s="51"/>
      <c r="F53" s="51"/>
    </row>
    <row r="54" spans="1:6" ht="15" customHeight="1" thickBot="1" x14ac:dyDescent="0.3">
      <c r="A54" s="47"/>
      <c r="B54" s="36" t="s">
        <v>235</v>
      </c>
      <c r="C54" s="55"/>
      <c r="D54" s="55"/>
      <c r="E54" s="56"/>
      <c r="F54" s="38">
        <f>SUM(F38:F52)</f>
        <v>0</v>
      </c>
    </row>
    <row r="55" spans="1:6" ht="15" customHeight="1" x14ac:dyDescent="0.25">
      <c r="A55" s="48"/>
      <c r="B55" s="57"/>
      <c r="C55" s="58"/>
      <c r="D55" s="58"/>
      <c r="E55" s="59"/>
      <c r="F55" s="60"/>
    </row>
    <row r="56" spans="1:6" ht="15" customHeight="1" x14ac:dyDescent="0.25">
      <c r="A56" s="48"/>
      <c r="B56" s="57" t="s">
        <v>234</v>
      </c>
      <c r="C56" s="58"/>
      <c r="D56" s="58"/>
      <c r="E56" s="59"/>
      <c r="F56" s="60"/>
    </row>
    <row r="57" spans="1:6" ht="15" customHeight="1" x14ac:dyDescent="0.25">
      <c r="A57" s="48"/>
      <c r="B57" s="49"/>
      <c r="C57" s="50"/>
      <c r="D57" s="50"/>
      <c r="E57" s="51"/>
      <c r="F57" s="50"/>
    </row>
    <row r="58" spans="1:6" ht="15" customHeight="1" x14ac:dyDescent="0.25">
      <c r="A58" s="62" t="s">
        <v>136</v>
      </c>
      <c r="B58" s="63" t="s">
        <v>137</v>
      </c>
      <c r="D58" s="7"/>
      <c r="E58" s="19"/>
      <c r="F58" s="18">
        <f>F34</f>
        <v>0</v>
      </c>
    </row>
    <row r="59" spans="1:6" ht="15" customHeight="1" x14ac:dyDescent="0.25">
      <c r="A59" s="62" t="s">
        <v>138</v>
      </c>
      <c r="B59" s="64" t="s">
        <v>139</v>
      </c>
      <c r="D59" s="7"/>
      <c r="E59" s="19"/>
      <c r="F59" s="18">
        <f>F54</f>
        <v>0</v>
      </c>
    </row>
    <row r="60" spans="1:6" ht="15" customHeight="1" x14ac:dyDescent="0.25">
      <c r="A60" s="62" t="s">
        <v>156</v>
      </c>
      <c r="B60" s="64" t="s">
        <v>157</v>
      </c>
      <c r="D60" s="7"/>
      <c r="E60" s="19"/>
      <c r="F60" s="18">
        <f>SUM(F58:F59)*10%</f>
        <v>0</v>
      </c>
    </row>
    <row r="61" spans="1:6" ht="20.25" customHeight="1" thickBot="1" x14ac:dyDescent="0.3">
      <c r="A61" s="1"/>
      <c r="B61" s="36" t="s">
        <v>153</v>
      </c>
      <c r="C61" s="37"/>
      <c r="D61" s="37"/>
      <c r="E61" s="38"/>
      <c r="F61" s="38">
        <f>SUM(F58:F60)</f>
        <v>0</v>
      </c>
    </row>
    <row r="62" spans="1:6" ht="15" customHeight="1" x14ac:dyDescent="0.25">
      <c r="A62" s="1"/>
      <c r="B62" s="21"/>
      <c r="D62" s="7"/>
      <c r="E62" s="19"/>
      <c r="F62" s="7"/>
    </row>
    <row r="63" spans="1:6" ht="15" customHeight="1" x14ac:dyDescent="0.25">
      <c r="A63" s="1"/>
      <c r="B63" s="21"/>
      <c r="D63" s="7"/>
      <c r="E63" s="19"/>
      <c r="F63" s="7"/>
    </row>
    <row r="64" spans="1:6" ht="15" customHeight="1" x14ac:dyDescent="0.25">
      <c r="A64" s="1"/>
      <c r="B64" s="21"/>
      <c r="D64" s="7"/>
      <c r="E64" s="19"/>
      <c r="F64" s="7"/>
    </row>
    <row r="65" spans="1:6" ht="15" customHeight="1" x14ac:dyDescent="0.25">
      <c r="A65" s="1"/>
      <c r="B65" s="21"/>
      <c r="D65" s="7"/>
      <c r="E65" s="19"/>
      <c r="F65" s="7"/>
    </row>
    <row r="66" spans="1:6" ht="15" customHeight="1" x14ac:dyDescent="0.25">
      <c r="A66" s="1"/>
      <c r="B66" s="21"/>
      <c r="D66" s="7"/>
      <c r="E66" s="19"/>
      <c r="F66" s="7"/>
    </row>
    <row r="67" spans="1:6" ht="15" customHeight="1" x14ac:dyDescent="0.25">
      <c r="A67" s="1"/>
      <c r="B67" s="21"/>
      <c r="D67" s="7"/>
      <c r="E67" s="19"/>
      <c r="F67" s="7"/>
    </row>
    <row r="68" spans="1:6" ht="15" customHeight="1" x14ac:dyDescent="0.25">
      <c r="A68" s="1"/>
      <c r="B68" s="21"/>
      <c r="D68" s="7"/>
      <c r="E68" s="19"/>
      <c r="F68" s="7"/>
    </row>
    <row r="69" spans="1:6" ht="15" customHeight="1" x14ac:dyDescent="0.25">
      <c r="A69" s="1"/>
      <c r="B69" s="21"/>
      <c r="D69" s="7"/>
      <c r="E69" s="19"/>
      <c r="F69" s="7"/>
    </row>
    <row r="70" spans="1:6" ht="15" customHeight="1" x14ac:dyDescent="0.25">
      <c r="A70" s="1"/>
      <c r="B70" s="21"/>
      <c r="D70" s="7"/>
      <c r="E70" s="19"/>
      <c r="F70" s="7"/>
    </row>
    <row r="71" spans="1:6" ht="15" customHeight="1" x14ac:dyDescent="0.25">
      <c r="A71" s="1"/>
      <c r="B71" s="21"/>
      <c r="D71" s="7"/>
      <c r="E71" s="19"/>
      <c r="F71" s="7"/>
    </row>
    <row r="72" spans="1:6" ht="15" customHeight="1" x14ac:dyDescent="0.25">
      <c r="A72" s="1"/>
      <c r="B72" s="21"/>
      <c r="D72" s="7"/>
      <c r="E72" s="19"/>
      <c r="F72" s="7"/>
    </row>
    <row r="73" spans="1:6" ht="15" customHeight="1" x14ac:dyDescent="0.25">
      <c r="A73" s="1"/>
      <c r="B73" s="21"/>
      <c r="D73" s="7"/>
      <c r="E73" s="19"/>
      <c r="F73" s="7"/>
    </row>
    <row r="74" spans="1:6" ht="15" customHeight="1" x14ac:dyDescent="0.25">
      <c r="A74" s="1"/>
      <c r="B74" s="1"/>
      <c r="D74" s="7"/>
      <c r="E74" s="19"/>
      <c r="F74" s="7"/>
    </row>
    <row r="75" spans="1:6" ht="15" customHeight="1" x14ac:dyDescent="0.25">
      <c r="A75" s="1"/>
      <c r="B75" s="1"/>
      <c r="D75" s="7"/>
      <c r="E75" s="19"/>
      <c r="F75" s="7"/>
    </row>
    <row r="76" spans="1:6" ht="15" customHeight="1" x14ac:dyDescent="0.25">
      <c r="A76" s="1"/>
      <c r="B76" s="1"/>
      <c r="D76" s="7"/>
      <c r="E76" s="19"/>
      <c r="F76" s="7"/>
    </row>
    <row r="77" spans="1:6" ht="15" customHeight="1" x14ac:dyDescent="0.25">
      <c r="A77" s="1"/>
      <c r="B77" s="1"/>
      <c r="D77" s="7"/>
      <c r="E77" s="19"/>
      <c r="F77" s="7"/>
    </row>
    <row r="78" spans="1:6" ht="15" customHeight="1" x14ac:dyDescent="0.25">
      <c r="A78" s="1"/>
      <c r="B78" s="1"/>
      <c r="D78" s="7"/>
      <c r="E78" s="19"/>
      <c r="F78" s="7"/>
    </row>
    <row r="79" spans="1:6" ht="15" customHeight="1" x14ac:dyDescent="0.25">
      <c r="A79" s="1"/>
      <c r="B79" s="1"/>
      <c r="D79" s="7"/>
      <c r="E79" s="19"/>
      <c r="F79" s="7"/>
    </row>
    <row r="80" spans="1:6" ht="15" customHeight="1" x14ac:dyDescent="0.25">
      <c r="A80" s="1"/>
      <c r="B80" s="1"/>
      <c r="D80" s="7"/>
      <c r="E80" s="19"/>
      <c r="F80" s="7"/>
    </row>
    <row r="81" spans="1:6" ht="15" customHeight="1" x14ac:dyDescent="0.25">
      <c r="A81" s="1"/>
      <c r="B81" s="1"/>
      <c r="D81" s="7"/>
      <c r="E81" s="19"/>
      <c r="F81" s="7"/>
    </row>
    <row r="82" spans="1:6" ht="15" customHeight="1" x14ac:dyDescent="0.25">
      <c r="A82" s="1"/>
      <c r="B82" s="1"/>
      <c r="D82" s="7"/>
      <c r="E82" s="19"/>
      <c r="F82" s="7"/>
    </row>
    <row r="83" spans="1:6" ht="15" customHeight="1" x14ac:dyDescent="0.25">
      <c r="A83" s="1"/>
      <c r="B83" s="1"/>
      <c r="D83" s="7"/>
      <c r="E83" s="19"/>
      <c r="F83" s="7"/>
    </row>
    <row r="84" spans="1:6" ht="15" customHeight="1" x14ac:dyDescent="0.25">
      <c r="A84" s="1"/>
      <c r="B84" s="1"/>
      <c r="D84" s="7"/>
      <c r="E84" s="19"/>
      <c r="F84" s="7"/>
    </row>
    <row r="85" spans="1:6" ht="15" customHeight="1" x14ac:dyDescent="0.25">
      <c r="A85" s="1"/>
      <c r="B85" s="1"/>
      <c r="D85" s="7"/>
      <c r="E85" s="19"/>
      <c r="F85" s="7"/>
    </row>
    <row r="86" spans="1:6" ht="15" customHeight="1" x14ac:dyDescent="0.25">
      <c r="A86" s="1"/>
      <c r="B86" s="1"/>
      <c r="D86" s="7"/>
      <c r="E86" s="19"/>
      <c r="F86" s="7"/>
    </row>
    <row r="87" spans="1:6" ht="15" customHeight="1" x14ac:dyDescent="0.25">
      <c r="A87" s="1"/>
      <c r="B87" s="1"/>
      <c r="D87" s="7"/>
      <c r="E87" s="19"/>
      <c r="F87" s="7"/>
    </row>
    <row r="88" spans="1:6" ht="15" customHeight="1" x14ac:dyDescent="0.25">
      <c r="A88" s="1"/>
      <c r="B88" s="1"/>
      <c r="D88" s="7"/>
      <c r="E88" s="19"/>
      <c r="F88" s="7"/>
    </row>
    <row r="89" spans="1:6" ht="15" customHeight="1" x14ac:dyDescent="0.25">
      <c r="A89" s="1"/>
      <c r="B89" s="1"/>
      <c r="D89" s="7"/>
      <c r="E89" s="19"/>
      <c r="F89" s="7"/>
    </row>
    <row r="90" spans="1:6" ht="15" customHeight="1" x14ac:dyDescent="0.25">
      <c r="A90" s="1"/>
      <c r="B90" s="1"/>
      <c r="D90" s="7"/>
      <c r="E90" s="19"/>
      <c r="F90" s="7"/>
    </row>
    <row r="91" spans="1:6" ht="15" customHeight="1" x14ac:dyDescent="0.25">
      <c r="A91" s="1"/>
      <c r="B91" s="1"/>
      <c r="D91" s="7"/>
      <c r="E91" s="19"/>
      <c r="F91" s="7"/>
    </row>
    <row r="92" spans="1:6" ht="15" customHeight="1" x14ac:dyDescent="0.25">
      <c r="A92" s="1"/>
      <c r="B92" s="1"/>
      <c r="D92" s="7"/>
      <c r="E92" s="19"/>
      <c r="F92" s="7"/>
    </row>
    <row r="93" spans="1:6" ht="15" customHeight="1" x14ac:dyDescent="0.25">
      <c r="A93" s="1"/>
      <c r="B93" s="1"/>
      <c r="D93" s="7"/>
      <c r="E93" s="19"/>
      <c r="F93" s="7"/>
    </row>
    <row r="94" spans="1:6" ht="15" customHeight="1" x14ac:dyDescent="0.25">
      <c r="A94" s="1"/>
      <c r="B94" s="1"/>
      <c r="D94" s="7"/>
      <c r="E94" s="19"/>
      <c r="F94" s="7"/>
    </row>
    <row r="95" spans="1:6" ht="15" customHeight="1" x14ac:dyDescent="0.25">
      <c r="A95" s="1"/>
      <c r="B95" s="1"/>
      <c r="D95" s="7"/>
      <c r="E95" s="19"/>
      <c r="F95" s="7"/>
    </row>
    <row r="96" spans="1:6" ht="15" customHeight="1" x14ac:dyDescent="0.25">
      <c r="A96" s="1"/>
      <c r="B96" s="1"/>
      <c r="D96" s="7"/>
      <c r="E96" s="19"/>
      <c r="F96" s="7"/>
    </row>
    <row r="97" spans="1:6" ht="15" customHeight="1" x14ac:dyDescent="0.25">
      <c r="A97" s="1"/>
      <c r="B97" s="1"/>
      <c r="D97" s="7"/>
      <c r="E97" s="19"/>
      <c r="F97" s="7"/>
    </row>
    <row r="98" spans="1:6" ht="15" customHeight="1" x14ac:dyDescent="0.25">
      <c r="A98" s="1"/>
      <c r="B98" s="1"/>
      <c r="D98" s="7"/>
      <c r="E98" s="19"/>
      <c r="F98" s="7"/>
    </row>
    <row r="99" spans="1:6" ht="15" customHeight="1" x14ac:dyDescent="0.25">
      <c r="A99" s="1"/>
      <c r="B99" s="1"/>
      <c r="D99" s="7"/>
      <c r="E99" s="19"/>
      <c r="F99" s="7"/>
    </row>
    <row r="100" spans="1:6" ht="15" customHeight="1" x14ac:dyDescent="0.25">
      <c r="A100" s="1"/>
      <c r="B100" s="1"/>
      <c r="D100" s="7"/>
      <c r="E100" s="19"/>
      <c r="F100" s="7"/>
    </row>
    <row r="101" spans="1:6" ht="15" customHeight="1" x14ac:dyDescent="0.25">
      <c r="A101" s="1"/>
      <c r="B101" s="1"/>
      <c r="D101" s="7"/>
      <c r="E101" s="19"/>
      <c r="F101" s="7"/>
    </row>
    <row r="102" spans="1:6" ht="15" customHeight="1" x14ac:dyDescent="0.25">
      <c r="A102" s="1"/>
      <c r="B102" s="1"/>
      <c r="D102" s="7"/>
      <c r="E102" s="19"/>
      <c r="F102" s="7"/>
    </row>
    <row r="103" spans="1:6" ht="15" customHeight="1" x14ac:dyDescent="0.25">
      <c r="A103" s="1"/>
      <c r="B103" s="1"/>
      <c r="D103" s="7"/>
      <c r="E103" s="19"/>
      <c r="F103" s="7"/>
    </row>
    <row r="104" spans="1:6" ht="15" customHeight="1" x14ac:dyDescent="0.25">
      <c r="A104" s="1"/>
      <c r="B104" s="1"/>
      <c r="D104" s="7"/>
      <c r="E104" s="19"/>
      <c r="F104" s="7"/>
    </row>
    <row r="105" spans="1:6" ht="15" customHeight="1" x14ac:dyDescent="0.25">
      <c r="A105" s="1"/>
      <c r="B105" s="1"/>
      <c r="D105" s="7"/>
      <c r="E105" s="19"/>
      <c r="F105" s="7"/>
    </row>
    <row r="106" spans="1:6" ht="15" customHeight="1" x14ac:dyDescent="0.25">
      <c r="A106" s="1"/>
      <c r="B106" s="1"/>
      <c r="D106" s="7"/>
      <c r="E106" s="19"/>
      <c r="F106" s="7"/>
    </row>
    <row r="107" spans="1:6" ht="15" customHeight="1" x14ac:dyDescent="0.25">
      <c r="A107" s="1"/>
      <c r="B107" s="1"/>
      <c r="D107" s="7"/>
      <c r="E107" s="19"/>
      <c r="F107" s="7"/>
    </row>
    <row r="108" spans="1:6" ht="15" customHeight="1" x14ac:dyDescent="0.25">
      <c r="A108" s="1"/>
      <c r="B108" s="1"/>
      <c r="D108" s="7"/>
      <c r="E108" s="19"/>
      <c r="F108" s="7"/>
    </row>
    <row r="109" spans="1:6" ht="15" customHeight="1" x14ac:dyDescent="0.25">
      <c r="A109" s="1"/>
      <c r="B109" s="1"/>
      <c r="D109" s="7"/>
      <c r="E109" s="19"/>
      <c r="F109" s="7"/>
    </row>
    <row r="110" spans="1:6" ht="15" customHeight="1" x14ac:dyDescent="0.25">
      <c r="A110" s="1"/>
      <c r="B110" s="1"/>
      <c r="D110" s="7"/>
      <c r="E110" s="19"/>
      <c r="F110" s="7"/>
    </row>
    <row r="111" spans="1:6" ht="15" customHeight="1" x14ac:dyDescent="0.25">
      <c r="A111" s="1"/>
      <c r="B111" s="1"/>
      <c r="D111" s="7"/>
      <c r="E111" s="19"/>
      <c r="F111" s="7"/>
    </row>
    <row r="112" spans="1:6" ht="15" customHeight="1" x14ac:dyDescent="0.25">
      <c r="A112" s="1"/>
      <c r="B112" s="1"/>
      <c r="D112" s="7"/>
      <c r="E112" s="19"/>
      <c r="F112" s="7"/>
    </row>
    <row r="113" spans="1:6" ht="15" customHeight="1" x14ac:dyDescent="0.25">
      <c r="A113" s="1"/>
      <c r="B113" s="1"/>
      <c r="D113" s="7"/>
      <c r="E113" s="19"/>
      <c r="F113" s="7"/>
    </row>
    <row r="114" spans="1:6" ht="15" customHeight="1" x14ac:dyDescent="0.25">
      <c r="A114" s="1"/>
      <c r="B114" s="1"/>
      <c r="D114" s="7"/>
      <c r="E114" s="19"/>
      <c r="F114" s="7"/>
    </row>
    <row r="115" spans="1:6" ht="15" customHeight="1" x14ac:dyDescent="0.25">
      <c r="A115" s="1"/>
      <c r="B115" s="1"/>
      <c r="D115" s="7"/>
      <c r="E115" s="19"/>
      <c r="F115" s="7"/>
    </row>
    <row r="116" spans="1:6" ht="15" customHeight="1" x14ac:dyDescent="0.25">
      <c r="A116" s="1"/>
      <c r="B116" s="1"/>
      <c r="D116" s="7"/>
      <c r="E116" s="19"/>
      <c r="F116" s="7"/>
    </row>
    <row r="117" spans="1:6" ht="15" customHeight="1" x14ac:dyDescent="0.25">
      <c r="A117" s="1"/>
      <c r="B117" s="1"/>
      <c r="D117" s="7"/>
      <c r="E117" s="19"/>
      <c r="F117" s="7"/>
    </row>
    <row r="118" spans="1:6" ht="15" customHeight="1" x14ac:dyDescent="0.25">
      <c r="A118" s="1"/>
      <c r="B118" s="1"/>
      <c r="D118" s="7"/>
      <c r="E118" s="19"/>
      <c r="F118" s="7"/>
    </row>
    <row r="119" spans="1:6" ht="15" customHeight="1" x14ac:dyDescent="0.25">
      <c r="A119" s="1"/>
      <c r="B119" s="1"/>
      <c r="D119" s="7"/>
      <c r="E119" s="19"/>
      <c r="F119" s="7"/>
    </row>
    <row r="120" spans="1:6" ht="15" customHeight="1" x14ac:dyDescent="0.25">
      <c r="A120" s="1"/>
      <c r="B120" s="1"/>
      <c r="D120" s="7"/>
      <c r="E120" s="19"/>
      <c r="F120" s="7"/>
    </row>
    <row r="121" spans="1:6" ht="15" customHeight="1" x14ac:dyDescent="0.25">
      <c r="A121" s="1"/>
      <c r="B121" s="1"/>
      <c r="D121" s="7"/>
      <c r="E121" s="19"/>
      <c r="F121" s="7"/>
    </row>
    <row r="122" spans="1:6" ht="15" customHeight="1" x14ac:dyDescent="0.25">
      <c r="A122" s="1"/>
      <c r="B122" s="1"/>
      <c r="D122" s="7"/>
      <c r="E122" s="19"/>
      <c r="F122" s="7"/>
    </row>
    <row r="123" spans="1:6" ht="15" customHeight="1" x14ac:dyDescent="0.25">
      <c r="A123" s="1"/>
      <c r="B123" s="1"/>
      <c r="D123" s="7"/>
      <c r="E123" s="19"/>
      <c r="F123" s="7"/>
    </row>
    <row r="124" spans="1:6" ht="15" customHeight="1" x14ac:dyDescent="0.25">
      <c r="A124" s="1"/>
      <c r="B124" s="1"/>
      <c r="D124" s="7"/>
      <c r="E124" s="19"/>
      <c r="F124" s="7"/>
    </row>
    <row r="125" spans="1:6" ht="15" customHeight="1" x14ac:dyDescent="0.25">
      <c r="A125" s="1"/>
      <c r="B125" s="1"/>
      <c r="D125" s="7"/>
      <c r="E125" s="19"/>
      <c r="F125" s="7"/>
    </row>
    <row r="126" spans="1:6" ht="15" customHeight="1" x14ac:dyDescent="0.25">
      <c r="A126" s="1"/>
      <c r="B126" s="1"/>
      <c r="D126" s="7"/>
      <c r="E126" s="19"/>
      <c r="F126" s="7"/>
    </row>
    <row r="127" spans="1:6" ht="15" customHeight="1" x14ac:dyDescent="0.25">
      <c r="A127" s="1"/>
      <c r="B127" s="1"/>
      <c r="D127" s="7"/>
      <c r="E127" s="19"/>
      <c r="F127" s="7"/>
    </row>
    <row r="128" spans="1:6" ht="15" customHeight="1" x14ac:dyDescent="0.25">
      <c r="A128" s="1"/>
      <c r="B128" s="1"/>
      <c r="D128" s="7"/>
      <c r="E128" s="19"/>
      <c r="F128" s="7"/>
    </row>
    <row r="129" spans="1:6" ht="15" customHeight="1" x14ac:dyDescent="0.25">
      <c r="A129" s="1"/>
      <c r="B129" s="1"/>
      <c r="D129" s="7"/>
      <c r="E129" s="19"/>
      <c r="F129" s="7"/>
    </row>
    <row r="130" spans="1:6" ht="15" customHeight="1" x14ac:dyDescent="0.25">
      <c r="A130" s="1"/>
      <c r="B130" s="1"/>
      <c r="D130" s="7"/>
      <c r="E130" s="19"/>
      <c r="F130" s="7"/>
    </row>
    <row r="131" spans="1:6" ht="15" customHeight="1" x14ac:dyDescent="0.25">
      <c r="A131" s="1"/>
      <c r="B131" s="1"/>
      <c r="D131" s="7"/>
      <c r="E131" s="19"/>
      <c r="F131" s="7"/>
    </row>
    <row r="132" spans="1:6" ht="15" customHeight="1" x14ac:dyDescent="0.25">
      <c r="A132" s="1"/>
      <c r="B132" s="1"/>
      <c r="D132" s="7"/>
      <c r="E132" s="19"/>
      <c r="F132" s="7"/>
    </row>
    <row r="133" spans="1:6" ht="15" customHeight="1" x14ac:dyDescent="0.25">
      <c r="A133" s="1"/>
      <c r="B133" s="1"/>
      <c r="D133" s="7"/>
      <c r="E133" s="19"/>
      <c r="F133" s="7"/>
    </row>
    <row r="134" spans="1:6" ht="15" customHeight="1" x14ac:dyDescent="0.25">
      <c r="A134" s="1"/>
      <c r="B134" s="1"/>
      <c r="D134" s="7"/>
      <c r="E134" s="19"/>
      <c r="F134" s="7"/>
    </row>
    <row r="135" spans="1:6" ht="15" customHeight="1" x14ac:dyDescent="0.25">
      <c r="A135" s="1"/>
      <c r="B135" s="1"/>
      <c r="D135" s="7"/>
      <c r="E135" s="19"/>
      <c r="F135" s="7"/>
    </row>
    <row r="136" spans="1:6" ht="15" customHeight="1" x14ac:dyDescent="0.25">
      <c r="A136" s="1"/>
      <c r="B136" s="1"/>
      <c r="D136" s="7"/>
      <c r="E136" s="19"/>
      <c r="F136" s="7"/>
    </row>
    <row r="137" spans="1:6" ht="15" customHeight="1" x14ac:dyDescent="0.25">
      <c r="A137" s="1"/>
      <c r="B137" s="1"/>
      <c r="D137" s="7"/>
      <c r="E137" s="19"/>
      <c r="F137" s="7"/>
    </row>
    <row r="138" spans="1:6" ht="15" customHeight="1" x14ac:dyDescent="0.25">
      <c r="A138" s="1"/>
      <c r="B138" s="1"/>
      <c r="D138" s="7"/>
      <c r="E138" s="19"/>
      <c r="F138" s="7"/>
    </row>
    <row r="139" spans="1:6" ht="15" customHeight="1" x14ac:dyDescent="0.25">
      <c r="A139" s="1"/>
      <c r="B139" s="1"/>
      <c r="D139" s="7"/>
      <c r="E139" s="19"/>
      <c r="F139" s="7"/>
    </row>
    <row r="140" spans="1:6" ht="15" customHeight="1" x14ac:dyDescent="0.25">
      <c r="A140" s="1"/>
      <c r="B140" s="1"/>
      <c r="D140" s="7"/>
      <c r="E140" s="19"/>
      <c r="F140" s="7"/>
    </row>
    <row r="141" spans="1:6" ht="15" customHeight="1" x14ac:dyDescent="0.25">
      <c r="A141" s="1"/>
      <c r="B141" s="1"/>
      <c r="D141" s="7"/>
      <c r="E141" s="19"/>
      <c r="F141" s="7"/>
    </row>
    <row r="142" spans="1:6" ht="15" customHeight="1" x14ac:dyDescent="0.25">
      <c r="A142" s="1"/>
      <c r="B142" s="1"/>
      <c r="D142" s="7"/>
      <c r="E142" s="19"/>
      <c r="F142" s="7"/>
    </row>
    <row r="143" spans="1:6" ht="15" customHeight="1" x14ac:dyDescent="0.25">
      <c r="A143" s="1"/>
      <c r="B143" s="1"/>
      <c r="D143" s="7"/>
      <c r="E143" s="19"/>
      <c r="F143" s="7"/>
    </row>
    <row r="144" spans="1:6" ht="15" customHeight="1" x14ac:dyDescent="0.25">
      <c r="A144" s="1"/>
      <c r="B144" s="1"/>
      <c r="D144" s="7"/>
      <c r="E144" s="19"/>
      <c r="F144" s="7"/>
    </row>
    <row r="145" spans="1:6" ht="15" customHeight="1" x14ac:dyDescent="0.25">
      <c r="A145" s="1"/>
      <c r="B145" s="1"/>
      <c r="D145" s="7"/>
      <c r="E145" s="19"/>
      <c r="F145" s="7"/>
    </row>
    <row r="146" spans="1:6" ht="15" customHeight="1" x14ac:dyDescent="0.25">
      <c r="A146" s="1"/>
      <c r="B146" s="1"/>
      <c r="D146" s="7"/>
      <c r="E146" s="19"/>
      <c r="F146" s="7"/>
    </row>
    <row r="147" spans="1:6" ht="15" customHeight="1" x14ac:dyDescent="0.25">
      <c r="A147" s="1"/>
      <c r="B147" s="1"/>
      <c r="D147" s="7"/>
      <c r="E147" s="19"/>
      <c r="F147" s="7"/>
    </row>
    <row r="148" spans="1:6" ht="15" customHeight="1" x14ac:dyDescent="0.25">
      <c r="A148" s="1"/>
      <c r="B148" s="1"/>
      <c r="D148" s="7"/>
      <c r="E148" s="19"/>
      <c r="F148" s="7"/>
    </row>
    <row r="149" spans="1:6" ht="15" customHeight="1" x14ac:dyDescent="0.25">
      <c r="A149" s="1"/>
      <c r="B149" s="1"/>
      <c r="D149" s="7"/>
      <c r="E149" s="19"/>
      <c r="F149" s="7"/>
    </row>
    <row r="150" spans="1:6" ht="15" customHeight="1" x14ac:dyDescent="0.25">
      <c r="A150" s="1"/>
      <c r="B150" s="1"/>
      <c r="D150" s="7"/>
      <c r="E150" s="19"/>
      <c r="F150" s="7"/>
    </row>
    <row r="151" spans="1:6" ht="15" customHeight="1" x14ac:dyDescent="0.25">
      <c r="A151" s="1"/>
      <c r="B151" s="1"/>
      <c r="D151" s="7"/>
      <c r="E151" s="19"/>
      <c r="F151" s="7"/>
    </row>
    <row r="152" spans="1:6" ht="15" customHeight="1" x14ac:dyDescent="0.25">
      <c r="A152" s="1"/>
      <c r="B152" s="1"/>
      <c r="D152" s="7"/>
      <c r="E152" s="19"/>
      <c r="F152" s="7"/>
    </row>
    <row r="153" spans="1:6" ht="15" customHeight="1" x14ac:dyDescent="0.25">
      <c r="A153" s="1"/>
      <c r="B153" s="1"/>
      <c r="D153" s="7"/>
      <c r="E153" s="19"/>
      <c r="F153" s="7"/>
    </row>
    <row r="154" spans="1:6" ht="15" customHeight="1" x14ac:dyDescent="0.25">
      <c r="A154" s="1"/>
      <c r="B154" s="1"/>
      <c r="D154" s="7"/>
      <c r="E154" s="19"/>
      <c r="F154" s="7"/>
    </row>
    <row r="155" spans="1:6" ht="15" customHeight="1" x14ac:dyDescent="0.25">
      <c r="A155" s="1"/>
      <c r="B155" s="1"/>
      <c r="D155" s="7"/>
      <c r="E155" s="19"/>
      <c r="F155" s="7"/>
    </row>
    <row r="156" spans="1:6" ht="15" customHeight="1" x14ac:dyDescent="0.25">
      <c r="A156" s="1"/>
      <c r="B156" s="1"/>
      <c r="D156" s="7"/>
      <c r="E156" s="19"/>
      <c r="F156" s="7"/>
    </row>
    <row r="157" spans="1:6" ht="15" customHeight="1" x14ac:dyDescent="0.25">
      <c r="A157" s="1"/>
      <c r="B157" s="1"/>
      <c r="D157" s="7"/>
      <c r="E157" s="19"/>
      <c r="F157" s="7"/>
    </row>
    <row r="158" spans="1:6" ht="15" customHeight="1" x14ac:dyDescent="0.25">
      <c r="A158" s="1"/>
      <c r="B158" s="1"/>
      <c r="D158" s="7"/>
      <c r="E158" s="19"/>
      <c r="F158" s="7"/>
    </row>
    <row r="159" spans="1:6" ht="15" customHeight="1" x14ac:dyDescent="0.25">
      <c r="A159" s="1"/>
      <c r="B159" s="1"/>
      <c r="D159" s="7"/>
      <c r="E159" s="19"/>
      <c r="F159" s="7"/>
    </row>
    <row r="160" spans="1:6" ht="15" customHeight="1" x14ac:dyDescent="0.25">
      <c r="A160" s="1"/>
      <c r="B160" s="1"/>
      <c r="D160" s="7"/>
      <c r="E160" s="19"/>
      <c r="F160" s="7"/>
    </row>
    <row r="161" spans="1:6" ht="15" customHeight="1" x14ac:dyDescent="0.25">
      <c r="A161" s="1"/>
      <c r="B161" s="1"/>
      <c r="D161" s="7"/>
      <c r="E161" s="19"/>
      <c r="F161" s="7"/>
    </row>
    <row r="162" spans="1:6" ht="15" customHeight="1" x14ac:dyDescent="0.25">
      <c r="A162" s="1"/>
      <c r="B162" s="1"/>
      <c r="D162" s="7"/>
      <c r="E162" s="19"/>
      <c r="F162" s="7"/>
    </row>
    <row r="163" spans="1:6" ht="15" customHeight="1" x14ac:dyDescent="0.25">
      <c r="A163" s="1"/>
      <c r="B163" s="1"/>
      <c r="D163" s="7"/>
      <c r="E163" s="19"/>
      <c r="F163" s="7"/>
    </row>
    <row r="164" spans="1:6" ht="15" customHeight="1" x14ac:dyDescent="0.25">
      <c r="A164" s="1"/>
      <c r="B164" s="1"/>
      <c r="D164" s="7"/>
      <c r="E164" s="19"/>
      <c r="F164" s="7"/>
    </row>
    <row r="165" spans="1:6" ht="15" customHeight="1" x14ac:dyDescent="0.25">
      <c r="A165" s="1"/>
      <c r="B165" s="1"/>
      <c r="D165" s="7"/>
      <c r="E165" s="19"/>
      <c r="F165" s="7"/>
    </row>
    <row r="166" spans="1:6" ht="15" customHeight="1" x14ac:dyDescent="0.25">
      <c r="A166" s="1"/>
      <c r="B166" s="1"/>
      <c r="D166" s="7"/>
      <c r="E166" s="19"/>
      <c r="F166" s="7"/>
    </row>
    <row r="167" spans="1:6" ht="15" customHeight="1" x14ac:dyDescent="0.25">
      <c r="A167" s="1"/>
      <c r="B167" s="1"/>
      <c r="D167" s="7"/>
      <c r="E167" s="19"/>
      <c r="F167" s="7"/>
    </row>
    <row r="168" spans="1:6" ht="15" customHeight="1" x14ac:dyDescent="0.25">
      <c r="A168" s="1"/>
      <c r="B168" s="1"/>
      <c r="D168" s="7"/>
      <c r="E168" s="19"/>
      <c r="F168" s="7"/>
    </row>
    <row r="169" spans="1:6" ht="15" customHeight="1" x14ac:dyDescent="0.25">
      <c r="A169" s="1"/>
      <c r="B169" s="1"/>
      <c r="D169" s="7"/>
      <c r="E169" s="19"/>
      <c r="F169" s="7"/>
    </row>
    <row r="170" spans="1:6" ht="15" customHeight="1" x14ac:dyDescent="0.25">
      <c r="A170" s="1"/>
      <c r="B170" s="1"/>
      <c r="D170" s="7"/>
      <c r="E170" s="19"/>
      <c r="F170" s="7"/>
    </row>
    <row r="171" spans="1:6" ht="15" customHeight="1" x14ac:dyDescent="0.25">
      <c r="A171" s="1"/>
      <c r="B171" s="1"/>
      <c r="D171" s="7"/>
      <c r="E171" s="19"/>
      <c r="F171" s="7"/>
    </row>
    <row r="172" spans="1:6" ht="15" customHeight="1" x14ac:dyDescent="0.25">
      <c r="A172" s="1"/>
      <c r="B172" s="1"/>
      <c r="D172" s="7"/>
      <c r="E172" s="19"/>
      <c r="F172" s="7"/>
    </row>
    <row r="173" spans="1:6" ht="15" customHeight="1" x14ac:dyDescent="0.25">
      <c r="A173" s="1"/>
      <c r="B173" s="1"/>
      <c r="D173" s="7"/>
      <c r="E173" s="19"/>
      <c r="F173" s="7"/>
    </row>
    <row r="174" spans="1:6" ht="15" customHeight="1" x14ac:dyDescent="0.25">
      <c r="A174" s="1"/>
      <c r="B174" s="1"/>
      <c r="D174" s="7"/>
      <c r="E174" s="19"/>
      <c r="F174" s="7"/>
    </row>
    <row r="175" spans="1:6" ht="15" customHeight="1" x14ac:dyDescent="0.25">
      <c r="A175" s="1"/>
      <c r="B175" s="1"/>
      <c r="D175" s="7"/>
      <c r="E175" s="19"/>
      <c r="F175" s="7"/>
    </row>
    <row r="176" spans="1:6" ht="15" customHeight="1" x14ac:dyDescent="0.25">
      <c r="A176" s="1"/>
      <c r="B176" s="1"/>
      <c r="D176" s="7"/>
      <c r="E176" s="19"/>
      <c r="F176" s="7"/>
    </row>
    <row r="177" spans="1:6" ht="15" customHeight="1" x14ac:dyDescent="0.25">
      <c r="A177" s="1"/>
      <c r="B177" s="1"/>
      <c r="D177" s="7"/>
      <c r="E177" s="19"/>
      <c r="F177" s="7"/>
    </row>
    <row r="178" spans="1:6" ht="15" customHeight="1" x14ac:dyDescent="0.25">
      <c r="A178" s="1"/>
      <c r="B178" s="1"/>
      <c r="D178" s="7"/>
      <c r="E178" s="19"/>
      <c r="F178" s="7"/>
    </row>
    <row r="179" spans="1:6" ht="15" customHeight="1" x14ac:dyDescent="0.25">
      <c r="A179" s="1"/>
      <c r="B179" s="1"/>
      <c r="D179" s="7"/>
      <c r="E179" s="19"/>
      <c r="F179" s="7"/>
    </row>
    <row r="180" spans="1:6" ht="15" customHeight="1" x14ac:dyDescent="0.25">
      <c r="A180" s="1"/>
      <c r="B180" s="1"/>
      <c r="D180" s="7"/>
      <c r="E180" s="19"/>
      <c r="F180" s="7"/>
    </row>
    <row r="181" spans="1:6" ht="15" customHeight="1" x14ac:dyDescent="0.25">
      <c r="A181" s="1"/>
      <c r="B181" s="1"/>
      <c r="D181" s="7"/>
      <c r="E181" s="19"/>
      <c r="F181" s="7"/>
    </row>
    <row r="182" spans="1:6" ht="15" customHeight="1" x14ac:dyDescent="0.25">
      <c r="A182" s="1"/>
      <c r="B182" s="1"/>
      <c r="D182" s="7"/>
      <c r="E182" s="19"/>
      <c r="F182" s="7"/>
    </row>
    <row r="183" spans="1:6" ht="15" customHeight="1" x14ac:dyDescent="0.25">
      <c r="A183" s="1"/>
      <c r="B183" s="1"/>
      <c r="D183" s="7"/>
      <c r="E183" s="19"/>
      <c r="F183" s="7"/>
    </row>
    <row r="184" spans="1:6" ht="15" customHeight="1" x14ac:dyDescent="0.25">
      <c r="A184" s="1"/>
      <c r="B184" s="1"/>
      <c r="D184" s="7"/>
      <c r="E184" s="19"/>
      <c r="F184" s="7"/>
    </row>
    <row r="185" spans="1:6" ht="15" customHeight="1" x14ac:dyDescent="0.25">
      <c r="A185" s="1"/>
      <c r="B185" s="1"/>
      <c r="D185" s="7"/>
      <c r="E185" s="19"/>
      <c r="F185" s="7"/>
    </row>
    <row r="186" spans="1:6" ht="15" customHeight="1" x14ac:dyDescent="0.25">
      <c r="B186" s="1"/>
    </row>
    <row r="187" spans="1:6" ht="15" customHeight="1" x14ac:dyDescent="0.25">
      <c r="B187" s="1"/>
    </row>
    <row r="188" spans="1:6" ht="15" customHeight="1" x14ac:dyDescent="0.25">
      <c r="B188" s="1"/>
    </row>
    <row r="189" spans="1:6" ht="15" customHeight="1" x14ac:dyDescent="0.25"/>
    <row r="190" spans="1:6" ht="15" customHeight="1" x14ac:dyDescent="0.25"/>
    <row r="191" spans="1:6" x14ac:dyDescent="0.25">
      <c r="C191" s="8"/>
      <c r="E191" s="8"/>
      <c r="F191"/>
    </row>
    <row r="192" spans="1:6" x14ac:dyDescent="0.25">
      <c r="C192" s="8"/>
      <c r="E192" s="8"/>
      <c r="F192"/>
    </row>
    <row r="193" spans="3:6" x14ac:dyDescent="0.25">
      <c r="C193" s="8"/>
      <c r="E193" s="8"/>
      <c r="F193"/>
    </row>
    <row r="194" spans="3:6" x14ac:dyDescent="0.25">
      <c r="C194" s="8"/>
      <c r="E194" s="8"/>
      <c r="F194"/>
    </row>
    <row r="195" spans="3:6" x14ac:dyDescent="0.25">
      <c r="C195" s="8"/>
      <c r="E195" s="8"/>
      <c r="F195"/>
    </row>
    <row r="196" spans="3:6" x14ac:dyDescent="0.25">
      <c r="C196" s="8"/>
      <c r="E196" s="8"/>
      <c r="F196"/>
    </row>
    <row r="197" spans="3:6" x14ac:dyDescent="0.25">
      <c r="C197" s="8"/>
      <c r="E197" s="8"/>
      <c r="F197"/>
    </row>
    <row r="198" spans="3:6" x14ac:dyDescent="0.25">
      <c r="C198" s="8"/>
      <c r="E198" s="8"/>
      <c r="F198"/>
    </row>
    <row r="199" spans="3:6" x14ac:dyDescent="0.25">
      <c r="C199" s="8"/>
      <c r="E199" s="8"/>
      <c r="F199"/>
    </row>
    <row r="200" spans="3:6" x14ac:dyDescent="0.25">
      <c r="C200" s="8"/>
      <c r="E200" s="8"/>
      <c r="F200"/>
    </row>
    <row r="201" spans="3:6" x14ac:dyDescent="0.25">
      <c r="C201" s="8"/>
      <c r="E201" s="8"/>
      <c r="F201"/>
    </row>
    <row r="202" spans="3:6" x14ac:dyDescent="0.25">
      <c r="C202" s="8"/>
      <c r="E202" s="8"/>
      <c r="F202"/>
    </row>
    <row r="203" spans="3:6" x14ac:dyDescent="0.25">
      <c r="C203" s="8"/>
      <c r="E203" s="8"/>
      <c r="F203"/>
    </row>
    <row r="204" spans="3:6" x14ac:dyDescent="0.25">
      <c r="C204" s="8"/>
      <c r="E204" s="8"/>
      <c r="F204"/>
    </row>
    <row r="205" spans="3:6" x14ac:dyDescent="0.25">
      <c r="C205" s="8"/>
      <c r="E205" s="8"/>
      <c r="F205"/>
    </row>
    <row r="206" spans="3:6" x14ac:dyDescent="0.25">
      <c r="C206" s="8"/>
      <c r="E206" s="8"/>
      <c r="F206"/>
    </row>
    <row r="207" spans="3:6" x14ac:dyDescent="0.25">
      <c r="C207" s="8"/>
      <c r="E207" s="8"/>
      <c r="F207"/>
    </row>
    <row r="208" spans="3:6" x14ac:dyDescent="0.25">
      <c r="C208" s="8"/>
      <c r="E208" s="8"/>
      <c r="F208"/>
    </row>
    <row r="209" spans="3:6" x14ac:dyDescent="0.25">
      <c r="C209" s="8"/>
      <c r="E209" s="8"/>
      <c r="F209"/>
    </row>
    <row r="210" spans="3:6" x14ac:dyDescent="0.25">
      <c r="C210" s="8"/>
      <c r="E210" s="8"/>
      <c r="F210"/>
    </row>
    <row r="211" spans="3:6" x14ac:dyDescent="0.25">
      <c r="C211" s="8"/>
      <c r="E211" s="8"/>
      <c r="F211"/>
    </row>
    <row r="212" spans="3:6" x14ac:dyDescent="0.25">
      <c r="C212" s="8"/>
      <c r="E212" s="8"/>
      <c r="F212"/>
    </row>
    <row r="213" spans="3:6" x14ac:dyDescent="0.25">
      <c r="C213" s="8"/>
      <c r="E213" s="8"/>
      <c r="F213"/>
    </row>
    <row r="214" spans="3:6" x14ac:dyDescent="0.25">
      <c r="C214" s="8"/>
      <c r="E214" s="8"/>
      <c r="F214"/>
    </row>
    <row r="215" spans="3:6" x14ac:dyDescent="0.25">
      <c r="C215" s="8"/>
      <c r="E215" s="8"/>
      <c r="F215"/>
    </row>
    <row r="216" spans="3:6" x14ac:dyDescent="0.25">
      <c r="C216" s="8"/>
      <c r="E216" s="8"/>
      <c r="F216"/>
    </row>
    <row r="217" spans="3:6" x14ac:dyDescent="0.25">
      <c r="C217" s="8"/>
      <c r="E217" s="8"/>
      <c r="F217"/>
    </row>
    <row r="218" spans="3:6" x14ac:dyDescent="0.25">
      <c r="C218" s="8"/>
      <c r="E218" s="8"/>
      <c r="F218"/>
    </row>
    <row r="219" spans="3:6" x14ac:dyDescent="0.25">
      <c r="C219" s="8"/>
      <c r="E219" s="8"/>
      <c r="F219"/>
    </row>
    <row r="220" spans="3:6" x14ac:dyDescent="0.25">
      <c r="C220" s="8"/>
      <c r="E220" s="8"/>
      <c r="F220"/>
    </row>
    <row r="221" spans="3:6" x14ac:dyDescent="0.25">
      <c r="C221" s="8"/>
      <c r="E221" s="8"/>
      <c r="F221"/>
    </row>
    <row r="222" spans="3:6" x14ac:dyDescent="0.25">
      <c r="C222" s="8"/>
      <c r="E222" s="8"/>
      <c r="F222"/>
    </row>
    <row r="223" spans="3:6" x14ac:dyDescent="0.25">
      <c r="C223" s="8"/>
      <c r="E223" s="8"/>
      <c r="F223"/>
    </row>
    <row r="224" spans="3:6" x14ac:dyDescent="0.25">
      <c r="C224" s="8"/>
      <c r="E224" s="8"/>
      <c r="F224"/>
    </row>
    <row r="225" spans="3:6" x14ac:dyDescent="0.25">
      <c r="C225" s="8"/>
      <c r="E225" s="8"/>
      <c r="F225"/>
    </row>
    <row r="226" spans="3:6" x14ac:dyDescent="0.25">
      <c r="C226" s="8"/>
      <c r="E226" s="8"/>
      <c r="F226"/>
    </row>
    <row r="227" spans="3:6" x14ac:dyDescent="0.25">
      <c r="C227" s="8"/>
      <c r="E227" s="8"/>
      <c r="F227"/>
    </row>
    <row r="228" spans="3:6" x14ac:dyDescent="0.25">
      <c r="C228" s="8"/>
      <c r="E228" s="8"/>
      <c r="F228"/>
    </row>
    <row r="229" spans="3:6" x14ac:dyDescent="0.25">
      <c r="C229" s="8"/>
      <c r="E229" s="8"/>
      <c r="F229"/>
    </row>
    <row r="230" spans="3:6" x14ac:dyDescent="0.25">
      <c r="C230" s="8"/>
      <c r="E230" s="8"/>
      <c r="F230"/>
    </row>
    <row r="231" spans="3:6" x14ac:dyDescent="0.25">
      <c r="C231" s="8"/>
      <c r="E231" s="8"/>
      <c r="F231"/>
    </row>
    <row r="232" spans="3:6" x14ac:dyDescent="0.25">
      <c r="C232" s="8"/>
      <c r="E232" s="8"/>
      <c r="F232"/>
    </row>
    <row r="233" spans="3:6" x14ac:dyDescent="0.25">
      <c r="C233" s="8"/>
      <c r="E233" s="8"/>
      <c r="F233"/>
    </row>
    <row r="234" spans="3:6" x14ac:dyDescent="0.25">
      <c r="C234" s="8"/>
      <c r="E234" s="8"/>
      <c r="F234"/>
    </row>
    <row r="235" spans="3:6" x14ac:dyDescent="0.25">
      <c r="C235" s="8"/>
      <c r="E235" s="8"/>
      <c r="F235"/>
    </row>
    <row r="236" spans="3:6" x14ac:dyDescent="0.25">
      <c r="C236" s="8"/>
      <c r="E236" s="8"/>
      <c r="F236"/>
    </row>
    <row r="237" spans="3:6" x14ac:dyDescent="0.25">
      <c r="C237" s="8"/>
      <c r="E237" s="8"/>
      <c r="F237"/>
    </row>
    <row r="238" spans="3:6" x14ac:dyDescent="0.25">
      <c r="C238" s="8"/>
      <c r="E238" s="8"/>
      <c r="F238"/>
    </row>
    <row r="239" spans="3:6" x14ac:dyDescent="0.25">
      <c r="C239" s="8"/>
      <c r="E239" s="8"/>
      <c r="F239"/>
    </row>
    <row r="240" spans="3:6" x14ac:dyDescent="0.25">
      <c r="C240" s="8"/>
      <c r="E240" s="8"/>
      <c r="F240"/>
    </row>
    <row r="241" spans="3:6" x14ac:dyDescent="0.25">
      <c r="C241" s="8"/>
      <c r="E241" s="8"/>
      <c r="F241"/>
    </row>
    <row r="242" spans="3:6" x14ac:dyDescent="0.25">
      <c r="C242" s="8"/>
      <c r="E242" s="8"/>
      <c r="F242"/>
    </row>
    <row r="243" spans="3:6" x14ac:dyDescent="0.25">
      <c r="C243" s="8"/>
      <c r="E243" s="8"/>
      <c r="F243"/>
    </row>
    <row r="244" spans="3:6" x14ac:dyDescent="0.25">
      <c r="C244" s="8"/>
      <c r="E244" s="8"/>
      <c r="F244"/>
    </row>
    <row r="245" spans="3:6" x14ac:dyDescent="0.25">
      <c r="C245" s="8"/>
      <c r="E245" s="8"/>
      <c r="F245"/>
    </row>
    <row r="246" spans="3:6" x14ac:dyDescent="0.25">
      <c r="C246" s="8"/>
      <c r="E246" s="8"/>
      <c r="F246"/>
    </row>
    <row r="247" spans="3:6" x14ac:dyDescent="0.25">
      <c r="C247" s="8"/>
      <c r="E247" s="8"/>
      <c r="F247"/>
    </row>
    <row r="248" spans="3:6" x14ac:dyDescent="0.25">
      <c r="C248" s="8"/>
      <c r="E248" s="8"/>
      <c r="F248"/>
    </row>
    <row r="249" spans="3:6" x14ac:dyDescent="0.25">
      <c r="C249" s="8"/>
      <c r="E249" s="8"/>
      <c r="F249"/>
    </row>
    <row r="250" spans="3:6" x14ac:dyDescent="0.25">
      <c r="C250" s="8"/>
      <c r="E250" s="8"/>
      <c r="F250"/>
    </row>
    <row r="251" spans="3:6" x14ac:dyDescent="0.25">
      <c r="C251" s="8"/>
      <c r="E251" s="8"/>
      <c r="F251"/>
    </row>
    <row r="252" spans="3:6" x14ac:dyDescent="0.25">
      <c r="C252" s="8"/>
      <c r="E252" s="8"/>
      <c r="F252"/>
    </row>
    <row r="253" spans="3:6" x14ac:dyDescent="0.25">
      <c r="C253" s="8"/>
      <c r="E253" s="8"/>
      <c r="F253"/>
    </row>
    <row r="254" spans="3:6" x14ac:dyDescent="0.25">
      <c r="C254" s="8"/>
      <c r="E254" s="8"/>
      <c r="F254"/>
    </row>
    <row r="255" spans="3:6" x14ac:dyDescent="0.25">
      <c r="C255" s="8"/>
      <c r="E255" s="8"/>
      <c r="F255"/>
    </row>
    <row r="256" spans="3:6" x14ac:dyDescent="0.25">
      <c r="C256" s="8"/>
      <c r="E256" s="8"/>
      <c r="F256"/>
    </row>
    <row r="257" spans="3:6" x14ac:dyDescent="0.25">
      <c r="C257" s="8"/>
      <c r="E257" s="8"/>
      <c r="F257"/>
    </row>
    <row r="258" spans="3:6" x14ac:dyDescent="0.25">
      <c r="C258" s="8"/>
      <c r="E258" s="8"/>
      <c r="F258"/>
    </row>
    <row r="259" spans="3:6" x14ac:dyDescent="0.25">
      <c r="C259" s="8"/>
      <c r="E259" s="8"/>
      <c r="F259"/>
    </row>
    <row r="260" spans="3:6" x14ac:dyDescent="0.25">
      <c r="C260" s="8"/>
      <c r="E260" s="8"/>
      <c r="F260"/>
    </row>
    <row r="261" spans="3:6" x14ac:dyDescent="0.25">
      <c r="C261" s="8"/>
      <c r="E261" s="8"/>
      <c r="F261"/>
    </row>
    <row r="262" spans="3:6" x14ac:dyDescent="0.25">
      <c r="C262" s="8"/>
      <c r="E262" s="8"/>
      <c r="F262"/>
    </row>
    <row r="263" spans="3:6" x14ac:dyDescent="0.25">
      <c r="C263" s="8"/>
      <c r="E263" s="8"/>
      <c r="F263"/>
    </row>
    <row r="264" spans="3:6" x14ac:dyDescent="0.25">
      <c r="C264" s="8"/>
      <c r="E264" s="8"/>
      <c r="F264"/>
    </row>
    <row r="265" spans="3:6" x14ac:dyDescent="0.25">
      <c r="C265" s="8"/>
      <c r="E265" s="8"/>
      <c r="F265"/>
    </row>
    <row r="266" spans="3:6" x14ac:dyDescent="0.25">
      <c r="C266" s="8"/>
      <c r="E266" s="8"/>
      <c r="F266"/>
    </row>
    <row r="267" spans="3:6" x14ac:dyDescent="0.25">
      <c r="C267" s="8"/>
      <c r="E267" s="8"/>
      <c r="F267"/>
    </row>
    <row r="268" spans="3:6" x14ac:dyDescent="0.25">
      <c r="C268" s="8"/>
      <c r="E268" s="8"/>
      <c r="F268"/>
    </row>
    <row r="269" spans="3:6" x14ac:dyDescent="0.25">
      <c r="C269" s="8"/>
      <c r="E269" s="8"/>
      <c r="F269"/>
    </row>
    <row r="270" spans="3:6" x14ac:dyDescent="0.25">
      <c r="C270" s="8"/>
      <c r="E270" s="8"/>
      <c r="F270"/>
    </row>
    <row r="271" spans="3:6" x14ac:dyDescent="0.25">
      <c r="C271" s="8"/>
      <c r="E271" s="8"/>
      <c r="F271"/>
    </row>
    <row r="272" spans="3:6" x14ac:dyDescent="0.25">
      <c r="C272" s="8"/>
      <c r="E272" s="8"/>
      <c r="F272"/>
    </row>
    <row r="273" spans="3:6" x14ac:dyDescent="0.25">
      <c r="C273" s="8"/>
      <c r="E273" s="8"/>
      <c r="F273"/>
    </row>
    <row r="274" spans="3:6" x14ac:dyDescent="0.25">
      <c r="C274" s="8"/>
      <c r="E274" s="8"/>
      <c r="F274"/>
    </row>
    <row r="275" spans="3:6" x14ac:dyDescent="0.25">
      <c r="C275" s="8"/>
      <c r="E275" s="8"/>
      <c r="F275"/>
    </row>
    <row r="276" spans="3:6" x14ac:dyDescent="0.25">
      <c r="C276" s="8"/>
      <c r="E276" s="8"/>
      <c r="F276"/>
    </row>
    <row r="277" spans="3:6" x14ac:dyDescent="0.25">
      <c r="C277" s="8"/>
      <c r="E277" s="8"/>
      <c r="F277"/>
    </row>
    <row r="278" spans="3:6" x14ac:dyDescent="0.25">
      <c r="C278" s="8"/>
      <c r="E278" s="8"/>
      <c r="F278"/>
    </row>
    <row r="279" spans="3:6" x14ac:dyDescent="0.25">
      <c r="C279" s="8"/>
      <c r="E279" s="8"/>
      <c r="F279"/>
    </row>
    <row r="280" spans="3:6" x14ac:dyDescent="0.25">
      <c r="C280" s="8"/>
      <c r="E280" s="8"/>
      <c r="F280"/>
    </row>
    <row r="281" spans="3:6" x14ac:dyDescent="0.25">
      <c r="C281" s="8"/>
      <c r="E281" s="8"/>
      <c r="F281"/>
    </row>
    <row r="282" spans="3:6" x14ac:dyDescent="0.25">
      <c r="C282" s="8"/>
      <c r="E282" s="8"/>
      <c r="F282"/>
    </row>
    <row r="283" spans="3:6" x14ac:dyDescent="0.25">
      <c r="C283" s="8"/>
      <c r="E283" s="8"/>
      <c r="F283"/>
    </row>
    <row r="284" spans="3:6" x14ac:dyDescent="0.25">
      <c r="C284" s="8"/>
      <c r="E284" s="8"/>
      <c r="F284"/>
    </row>
    <row r="285" spans="3:6" x14ac:dyDescent="0.25">
      <c r="C285" s="8"/>
      <c r="E285" s="8"/>
      <c r="F285"/>
    </row>
    <row r="286" spans="3:6" x14ac:dyDescent="0.25">
      <c r="C286" s="8"/>
      <c r="E286" s="8"/>
      <c r="F286"/>
    </row>
    <row r="287" spans="3:6" x14ac:dyDescent="0.25">
      <c r="C287" s="8"/>
      <c r="E287" s="8"/>
      <c r="F287"/>
    </row>
    <row r="288" spans="3:6" x14ac:dyDescent="0.25">
      <c r="C288" s="8"/>
      <c r="E288" s="8"/>
      <c r="F288"/>
    </row>
    <row r="289" spans="3:6" x14ac:dyDescent="0.25">
      <c r="C289" s="8"/>
      <c r="E289" s="8"/>
      <c r="F289"/>
    </row>
    <row r="290" spans="3:6" x14ac:dyDescent="0.25">
      <c r="C290" s="8"/>
      <c r="E290" s="8"/>
      <c r="F290"/>
    </row>
    <row r="291" spans="3:6" x14ac:dyDescent="0.25">
      <c r="C291" s="8"/>
      <c r="E291" s="8"/>
      <c r="F291"/>
    </row>
    <row r="292" spans="3:6" x14ac:dyDescent="0.25">
      <c r="C292" s="8"/>
      <c r="E292" s="8"/>
      <c r="F292"/>
    </row>
    <row r="293" spans="3:6" x14ac:dyDescent="0.25">
      <c r="C293" s="8"/>
      <c r="E293" s="8"/>
      <c r="F293"/>
    </row>
    <row r="294" spans="3:6" x14ac:dyDescent="0.25">
      <c r="C294" s="8"/>
      <c r="E294" s="8"/>
      <c r="F294"/>
    </row>
    <row r="295" spans="3:6" x14ac:dyDescent="0.25">
      <c r="C295" s="8"/>
      <c r="E295" s="8"/>
      <c r="F295"/>
    </row>
    <row r="296" spans="3:6" x14ac:dyDescent="0.25">
      <c r="C296" s="8"/>
      <c r="E296" s="8"/>
      <c r="F296"/>
    </row>
    <row r="297" spans="3:6" x14ac:dyDescent="0.25">
      <c r="C297" s="8"/>
      <c r="E297" s="8"/>
      <c r="F297"/>
    </row>
    <row r="298" spans="3:6" x14ac:dyDescent="0.25">
      <c r="C298" s="8"/>
      <c r="E298" s="8"/>
      <c r="F298"/>
    </row>
    <row r="299" spans="3:6" x14ac:dyDescent="0.25">
      <c r="C299" s="8"/>
      <c r="E299" s="8"/>
      <c r="F299"/>
    </row>
    <row r="300" spans="3:6" x14ac:dyDescent="0.25">
      <c r="C300" s="8"/>
      <c r="E300" s="8"/>
      <c r="F300"/>
    </row>
  </sheetData>
  <sheetProtection algorithmName="SHA-512" hashValue="y/tk4VKwJjocThqq+x3s28RwWvar/BzWQlM7ehA5KvyHB9E7gKVt/+JROd7IwUX3bDUiNi0gQnI8oc3ZW8XZGA==" saltValue="TrDKJIQ+DOkEKvGw/DoeTA==" spinCount="100000" sheet="1" objects="1" scenarios="1"/>
  <mergeCells count="1">
    <mergeCell ref="B4:F4"/>
  </mergeCells>
  <pageMargins left="0.7" right="0.7" top="0.75" bottom="0.75" header="0.3" footer="0.3"/>
  <pageSetup paperSize="9" orientation="portrait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Rekapitulacija</vt:lpstr>
      <vt:lpstr>Elektro inšt.</vt:lpstr>
      <vt:lpstr>Strojne inšt.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Maks</dc:creator>
  <cp:lastModifiedBy>Bertok Igor</cp:lastModifiedBy>
  <cp:lastPrinted>2020-02-18T13:50:54Z</cp:lastPrinted>
  <dcterms:created xsi:type="dcterms:W3CDTF">2012-02-17T11:50:10Z</dcterms:created>
  <dcterms:modified xsi:type="dcterms:W3CDTF">2025-03-21T09:59:10Z</dcterms:modified>
</cp:coreProperties>
</file>